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ไฟล์งาน MIKE\เอกสาร ^MIKE^\งาน ITA ไฟล์เก่า\OIT ปี 69\ข้อ 11\"/>
    </mc:Choice>
  </mc:AlternateContent>
  <xr:revisionPtr revIDLastSave="0" documentId="13_ncr:1_{7D007B9B-C677-4A01-ACF7-2923D0916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4" r:id="rId1"/>
    <sheet name="พ.ย.68" sheetId="5" r:id="rId2"/>
    <sheet name="ธ.ค.68" sheetId="6" r:id="rId3"/>
    <sheet name="ม.ค.69" sheetId="7" r:id="rId4"/>
    <sheet name="ก.พ.69" sheetId="8" r:id="rId5"/>
    <sheet name="มี.ค.69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9" l="1"/>
  <c r="I10" i="8"/>
  <c r="I15" i="7"/>
  <c r="I10" i="6"/>
  <c r="I14" i="5"/>
  <c r="I6" i="4"/>
</calcChain>
</file>

<file path=xl/sharedStrings.xml><?xml version="1.0" encoding="utf-8"?>
<sst xmlns="http://schemas.openxmlformats.org/spreadsheetml/2006/main" count="616" uniqueCount="97">
  <si>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</si>
  <si>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</si>
  <si>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</si>
  <si>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</si>
  <si>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</si>
  <si>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</si>
  <si>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</si>
  <si>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</si>
  <si>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</si>
  <si>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</si>
  <si>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</si>
  <si>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</si>
  <si>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</si>
  <si>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</si>
  <si>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</si>
  <si>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</si>
  <si>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สิ้นสุดระยะสัญญา</t>
  </si>
  <si>
    <t>วิธีเฉพาะเจาะจง</t>
  </si>
  <si>
    <t>เงินรายได้</t>
  </si>
  <si>
    <t>อู่กบินทร์บุรีกลการ</t>
  </si>
  <si>
    <t>สหกรณ์โคนมวังน้ำเย็น จำกัด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</si>
  <si>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</si>
  <si>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</si>
  <si>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</si>
  <si>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</si>
  <si>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</si>
  <si>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บริษัท ซัสโก้ จำกัด</t>
  </si>
  <si>
    <t>จัดซื้อวัสดุเชื้อเพลิง เดือน ต.ค.68</t>
  </si>
  <si>
    <t>จัดซื้อครุภัณฑ์สำนักงาน (สำนักปลัด) ติดป้ายประกาศ 10 ป้าย</t>
  </si>
  <si>
    <t>ร้านเมืองพาณิชย์</t>
  </si>
  <si>
    <t>จัดซื้อวัสดุเชื้อเพลิงและหล่อลื่น เดือน พ.ย.68</t>
  </si>
  <si>
    <t>จัดซื้อครุภัณฑ์โฆษณาและเผยแพร่ เครื่องถ่ายภาพนิ่ง 1 ตัว สป.</t>
  </si>
  <si>
    <t>หจก.อาร์แอนด์พี คอมซิสเต็ม</t>
  </si>
  <si>
    <t>จัดซื้อวัสดุไฟฟ้า 7 รายการ สป.</t>
  </si>
  <si>
    <t>ร้านศักดิ์การไฟฟ้า</t>
  </si>
  <si>
    <t>จัดซื้ออาหารเสริม นม ชนิดยูเอชที สำหรับ ศพด.4 ศูนย์</t>
  </si>
  <si>
    <t>จัดซื้อผ้าประดับ 2 รายการ ไว้อาลัยแด่สมเด็จพระนางเจ้าสิริกิติ์พระบรมราชินีนาถ</t>
  </si>
  <si>
    <t>ร้าน โง้วเซ่งฮวด</t>
  </si>
  <si>
    <t>จัดซื้อวัสดุเชื้อเพลิงและหล่อลื่น 4 รายการ สธ.</t>
  </si>
  <si>
    <t>จัดซื้อวัสดุคอมพิวเตอร์ 8 รายการ สป.</t>
  </si>
  <si>
    <t>ร้าน ไอ ที เซ็นเตอร์</t>
  </si>
  <si>
    <t>จัดซื้อถ้วยพระราชทานและถ้วยรางวัล 2 รายการ</t>
  </si>
  <si>
    <t>ร้านกบินทร์ปริ้นติ๋ว</t>
  </si>
  <si>
    <t>จัดซื้อฟางรัดก้อน จำนวน 400 ก้อน</t>
  </si>
  <si>
    <t>นายณัฐวุฒิ มาดี</t>
  </si>
  <si>
    <t>จัดซื้อวัสดุงานบ้านงานครัว 17 รายการ สป.</t>
  </si>
  <si>
    <t>ร้านชายน์มินิมาร์ท</t>
  </si>
  <si>
    <t>จัดซื้ออาหารเสริมนม ชนิดพาสเจอรืไรส์ สำหรับ สพฐ. 3แห่ง เดือน ธ.ค.68-ก.พ.69 60วันทำการ</t>
  </si>
  <si>
    <t>จัดซื้ออาหารเสริมนม ชนิดพาสเจอรืไรส์ สำหรับ ศพด. 4 ศูนย์ เดือน ธ.ค.68-ก.พ.69 60วันทำการ</t>
  </si>
  <si>
    <t>จัดซื้อวัสดุเชื้อเพลิง เดือน ธ.ค.68</t>
  </si>
  <si>
    <t>จัดซื้อวัสดุไฟฟ้าและวิทยุ 12 รายการ กองช่าง</t>
  </si>
  <si>
    <t>บริษัท พี.พี.มอเตอร์</t>
  </si>
  <si>
    <t>จัดซื้อวัสดุก่อสร้าง 15  รายการ สป.</t>
  </si>
  <si>
    <t>หจก.ที.เจ.เอ็นจิเนียริ่ง</t>
  </si>
  <si>
    <t>จัดซื้อวัสดุสำนักงาน 31 รายการ สป.</t>
  </si>
  <si>
    <t>ร้านณิชาภัณฑ์</t>
  </si>
  <si>
    <t>จัดซื้อวัสดุยานพาหนะและขนส่ง แบตเตอรี่ 1 ลูก 6007 ปจ.</t>
  </si>
  <si>
    <t>ร้านบำรุงชูการไฟฟ้า</t>
  </si>
  <si>
    <t>จัดซื้อวัสดุอุปกรณ์ชุดประเมินพัฒนาการ 4 ชุด</t>
  </si>
  <si>
    <t>จัดซื้อวัสดุสำหรับหน่วยเลือกตั้ง 12 รายการ</t>
  </si>
  <si>
    <t>บริษัท เอส.ดับบลิว.กราฟฟิก จำกัด</t>
  </si>
  <si>
    <t>จัดซื้อวัสดุสำนักงาน ตราประทับสำหรับการเลือกตั้ง</t>
  </si>
  <si>
    <t>บริษัท เมืองภัณฑ์ พาณิชย์ จำกัด</t>
  </si>
  <si>
    <t>จัดซื้อวัสดุไฟฟ้าและวิทยุ 4 รายการ กองช่าง</t>
  </si>
  <si>
    <t>จัดซื้อวัสดุเชื้อเพลิง เดือน ม.ค.69</t>
  </si>
  <si>
    <t>จัดซื้อวัสดุคอมพิวเตอร์ 6 รายการ กองการศึกษา</t>
  </si>
  <si>
    <t>จัดซื้อวัสดุคอมพิวเตอร์ 9 รายการ กองคลัง</t>
  </si>
  <si>
    <t>จัดซื้อวัสดุคอมพิวเตอร์ 2 รายการ กองคลัง</t>
  </si>
  <si>
    <t>ร้านวิลาสินี</t>
  </si>
  <si>
    <t>จัดซื้อวัสดุสำนักงาน 22 รายการ กองการศึกษา</t>
  </si>
  <si>
    <t>จัดซื้อวัสดุงานบ้านงานครัว 5 รายการ กองการศึกษา</t>
  </si>
  <si>
    <t>จัดซื้อวัสดุงานบ้านงานครัว 3 รายการ กองการศึกษา</t>
  </si>
  <si>
    <t>จัดซื้อวัสดุงานบ้านงานครัว 4 รายการ ศูนย์บรรหารวิทยา</t>
  </si>
  <si>
    <t>จัดวื้อวัสดุงานบ้านงานครัว 2 รายการ ศูนย์วัดราษฎร์รังษี</t>
  </si>
  <si>
    <t>จัดซื้อวัสดุคอมพิวเตอร์ 1 รายการ กองการศึกษา</t>
  </si>
  <si>
    <t>จัดซื้อวัสดุสำนักงาน 25 รายการ กองคลัง</t>
  </si>
  <si>
    <t>จัดซื้อวัสดุงานบ้านงานครัว ศูนย์บ้านม่วง 2 รายการ</t>
  </si>
  <si>
    <t>จัดซื้อวัสดุสำนักงาน 26 รายการ สธ.</t>
  </si>
  <si>
    <t>จัดซื้อวัสดุเชื้อเพลิง เดือน ก.พ.69</t>
  </si>
  <si>
    <t>จัดซื้อวัสดุวิทยาศาสตร์ วัคซีน+เข็ม โรคพิษสุนัขบ้า ปี 69</t>
  </si>
  <si>
    <t>ร้านป.ทวีสินการค้า</t>
  </si>
  <si>
    <t>จัดซื้อวัสดุคอมพิวเตอร์ 8 รายการ สธ.</t>
  </si>
  <si>
    <t>จัดซื้อวัสดุสำนักงาน 5 รายการ กองช่าง</t>
  </si>
  <si>
    <t>จัดซื้อวัสดุเครื่องแต่งกาย 3 รายการ สธ.</t>
  </si>
  <si>
    <t>บ.ธนารัตน์ 888 จำกัด</t>
  </si>
  <si>
    <t>จัดซื้อวัสดุยานพาหนะแขนส่ง แบตเตอรี่ กบ 8960 ปจ.</t>
  </si>
  <si>
    <t>จัดซื้อวัสดุเชื้อเพลิง เดือน มี.ค.69</t>
  </si>
  <si>
    <t>จัดซื้ออาหารเสริมนม ศพด. 4 ศูนยื เดือน มี.ค.69</t>
  </si>
  <si>
    <t>จัดซื้ออาหารเสริมนม สพฐ. 3 ศูนยื เดือน มี.ค.69</t>
  </si>
  <si>
    <t>จัดซื้อวัสดุครุภัณฑ์คอมพิวเตอร์ 2 รายการ กองคลัง</t>
  </si>
  <si>
    <t>จัดซื้อวัสดุยานพาหนะและขนส่ง รถบรรทุกน้ำ ป้องกัน</t>
  </si>
  <si>
    <t>จัดซื้อวัสดุไฟฟ้าและวิทยุ 7 รายการ กองช่าง</t>
  </si>
  <si>
    <t>จัดซื้อวัสดุเชื้อเพลิง เดือน เม.ย.69</t>
  </si>
  <si>
    <t>จัดซื้ออาหารเสิรม นม ชนิดยุเอชที ปิดเทอม ศพด. 4 แห่ง</t>
  </si>
  <si>
    <t>จัดซื้ออาหารเสริม นม ชนิดยูเอชที สำหรับ สพฐ. 3 แห่ง</t>
  </si>
  <si>
    <t>จัดซื้อครุภัณฑ์สำนักงาน 3 รายการ สป.</t>
  </si>
  <si>
    <t>บริษัทกบินทร์บุรี เฟอร์นิเจอร์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</si>
</sst>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name val="TH SarabunPSK"/>
      <family val="2"/>
    </font>
    <font>
      <sz val="11"/>
      <color rgb="FF000000"/>
      <name val="Tahoma"/>
      <family val="2"/>
      <scheme val="minor"/>
    </font>
    <font>
      <sz val="12"/>
      <color rgb="FF000000"/>
      <name val="Tahoma"/>
      <family val="2"/>
    </font>
    <font>
      <sz val="12"/>
      <name val="Tahoma"/>
      <family val="2"/>
    </font>
    <font>
      <sz val="16"/>
      <name val="TH SarabunPSK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3" fillId="0" borderId="0" xfId="0" applyFont="1"/>
    <xf numFmtId="1" fontId="2" fillId="0" borderId="0" xfId="0" applyNumberFormat="1" applyFont="1"/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5" fillId="0" borderId="0" xfId="0" applyNumberFormat="1" applyFont="1" applyAlignment="1" applyProtection="1">
      <alignment wrapText="1"/>
      <protection locked="0"/>
    </xf>
    <xf numFmtId="43" fontId="5" fillId="0" borderId="0" xfId="1" applyFont="1" applyAlignment="1" applyProtection="1">
      <alignment wrapText="1"/>
      <protection locked="0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0" fontId="8" fillId="0" borderId="0" xfId="0" applyFont="1" applyAlignment="1" applyProtection="1">
      <alignment wrapText="1"/>
      <protection locked="0"/>
    </xf>
    <xf numFmtId="0" fontId="7" fillId="2" borderId="0" xfId="0" applyFont="1" applyFill="1" applyAlignment="1">
      <alignment horizontal="right" wrapText="1"/>
    </xf>
    <xf numFmtId="1" fontId="8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4" fontId="10" fillId="0" borderId="0" xfId="0" applyNumberFormat="1" applyFont="1" applyAlignment="1" applyProtection="1">
      <alignment wrapText="1"/>
      <protection locked="0"/>
    </xf>
    <xf numFmtId="43" fontId="2" fillId="0" borderId="0" xfId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D01A876-2ECF-4227-A903-6885D1CF1C60}" name="Table13" displayName="Table13" ref="A1:P6" totalsRowCount="1" headerRowDxfId="169" dataDxfId="168">
  <autoFilter ref="A1:P5" xr:uid="{00000000-0009-0000-0100-000001000000}"/>
  <tableColumns count="16">
    <tableColumn id="15" xr3:uid="{DE545A74-C389-49DF-B9C0-74AC7AC8F03B}" name="ที่" dataDxfId="167" totalsRowDxfId="166"/>
    <tableColumn id="1" xr3:uid="{9C2C94C0-3188-4546-9445-3A3AF946C0F4}" name="ปีงบประมาณ" dataDxfId="165" totalsRowDxfId="164"/>
    <tableColumn id="2" xr3:uid="{26095EA3-DC0E-4193-854A-C6EFA7EA1D41}" name="ชื่อหน่วยงาน" dataDxfId="163" totalsRowDxfId="162"/>
    <tableColumn id="3" xr3:uid="{AAC4BA6F-114F-449B-8030-484D2A96A63C}" name="อำเภอ " dataDxfId="161" totalsRowDxfId="160"/>
    <tableColumn id="4" xr3:uid="{43899C0B-A8F0-405A-8F6F-324D84BB9718}" name="จังหวัด" dataDxfId="159" totalsRowDxfId="158"/>
    <tableColumn id="5" xr3:uid="{9FBFECA2-2CF7-4C3B-AB92-C2DB83FE8B35}" name="กระทรวง" dataDxfId="157" totalsRowDxfId="156"/>
    <tableColumn id="6" xr3:uid="{1A4041D9-6EF3-42C7-8181-C73F0B561F00}" name="ประเภทหน่วยงาน" dataDxfId="155" totalsRowDxfId="154"/>
    <tableColumn id="7" xr3:uid="{71678753-27D0-4056-AA3A-9705AB354754}" name="ชื่อรายการของงานที่ซื้อหรือจ้าง" dataDxfId="153" totalsRowDxfId="152"/>
    <tableColumn id="8" xr3:uid="{AF270D32-E025-47A6-82D5-F107697D9D8D}" name="วงเงินงบประมาณที่ได้รับจัดสรร (บาท)" totalsRowFunction="custom" dataDxfId="151" totalsRowDxfId="150">
      <totalsRowFormula>SUM(I2:I5)</totalsRowFormula>
    </tableColumn>
    <tableColumn id="9" xr3:uid="{3627399C-6822-4D82-8427-A98BE531C8E1}" name="แหล่งที่มาของงบประมาณ " dataDxfId="149" totalsRowDxfId="148" totalsRowCellStyle="จุลภาค"/>
    <tableColumn id="10" xr3:uid="{D04DFB9B-9536-45C8-939A-ED2E53A16356}" name="สถานะการจัดซื้อจัดจ้าง" dataDxfId="147" totalsRowDxfId="146"/>
    <tableColumn id="16" xr3:uid="{7A4EED8B-9F2A-4B49-8BAD-886D9E65DC06}" name="วิธีการจัดซื้อจัดจ้าง" dataDxfId="145" totalsRowDxfId="144"/>
    <tableColumn id="11" xr3:uid="{5FC8C43D-C948-45DA-806E-18A9EEEFD308}" name="ราคากลาง (บาท)" dataDxfId="143" totalsRowDxfId="142" totalsRowCellStyle="จุลภาค"/>
    <tableColumn id="12" xr3:uid="{8BBF570D-5626-45F5-9044-A85DEA15B789}" name="ราคาที่ตกลงซื้อหรือจ้าง (บาท)" dataDxfId="141" totalsRowDxfId="140"/>
    <tableColumn id="13" xr3:uid="{0ADBD00A-01B5-4E65-BB22-87A1FCDA98E2}" name="รายชื่อผู้ประกอบการที่ได้รับการคัดเลือก" dataDxfId="139" totalsRowDxfId="138"/>
    <tableColumn id="14" xr3:uid="{369E5236-5B7C-44F1-97C9-2F34A8908E69}" name="เลขที่โครงการในระบบ e-GP" dataDxfId="137" totalsRowDxfId="13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74CDFA-AA0F-4C03-A72C-B0D594B1FC32}" name="Table14" displayName="Table14" ref="A1:P14" totalsRowCount="1" headerRowDxfId="135" dataDxfId="134">
  <autoFilter ref="A1:P13" xr:uid="{00000000-0009-0000-0100-000001000000}"/>
  <tableColumns count="16">
    <tableColumn id="15" xr3:uid="{3A4C7DEC-0D05-4AA6-A69A-90DC89D170F9}" name="ที่" dataDxfId="133" totalsRowDxfId="132"/>
    <tableColumn id="1" xr3:uid="{B4FCC9B1-2EA8-4495-9384-B447D4DE2488}" name="ปีงบประมาณ" dataDxfId="131" totalsRowDxfId="130"/>
    <tableColumn id="2" xr3:uid="{EFACD18B-8161-4FC9-90F2-7A14B540ED5E}" name="ชื่อหน่วยงาน" dataDxfId="129" totalsRowDxfId="128"/>
    <tableColumn id="3" xr3:uid="{3AC9E40E-EDFB-4C3D-B8DD-1CC56630A21C}" name="อำเภอ " dataDxfId="127" totalsRowDxfId="126"/>
    <tableColumn id="4" xr3:uid="{06F2DF2F-5913-4A47-9072-3DC81B6CA04F}" name="จังหวัด" dataDxfId="125" totalsRowDxfId="124"/>
    <tableColumn id="5" xr3:uid="{391B065C-A029-427D-94F0-2302C5C8E153}" name="กระทรวง" dataDxfId="123" totalsRowDxfId="122"/>
    <tableColumn id="6" xr3:uid="{22C04E15-0864-435F-B905-55750BD314CF}" name="ประเภทหน่วยงาน" dataDxfId="121" totalsRowDxfId="120"/>
    <tableColumn id="7" xr3:uid="{5343A169-30CE-4055-9A55-4322DA2D2731}" name="ชื่อรายการของงานที่ซื้อหรือจ้าง" dataDxfId="119" totalsRowDxfId="118"/>
    <tableColumn id="8" xr3:uid="{A4816F8A-87B8-4873-9ED7-6CD374E63761}" name="วงเงินงบประมาณที่ได้รับจัดสรร (บาท)" totalsRowFunction="custom" dataDxfId="117" totalsRowDxfId="116">
      <totalsRowFormula>+SUM(Table14[วงเงินงบประมาณที่ได้รับจัดสรร (บาท)])</totalsRowFormula>
    </tableColumn>
    <tableColumn id="9" xr3:uid="{2FA92366-D3F9-429D-940E-D2B101E068A5}" name="แหล่งที่มาของงบประมาณ " dataDxfId="115" totalsRowDxfId="114" totalsRowCellStyle="จุลภาค"/>
    <tableColumn id="10" xr3:uid="{32D0B428-72A6-48EF-93B4-0ACD2754492B}" name="สถานะการจัดซื้อจัดจ้าง" dataDxfId="113" totalsRowDxfId="112"/>
    <tableColumn id="16" xr3:uid="{7B18FD59-2ECA-44FD-A6FF-4CA45981676F}" name="วิธีการจัดซื้อจัดจ้าง" dataDxfId="111" totalsRowDxfId="110"/>
    <tableColumn id="11" xr3:uid="{7EB5D255-96AC-4661-AC9A-95EB9532F144}" name="ราคากลาง (บาท)" dataDxfId="109" totalsRowDxfId="108" totalsRowCellStyle="จุลภาค"/>
    <tableColumn id="12" xr3:uid="{2E0768E2-34FA-4DAD-844A-5581CBDDCDDF}" name="ราคาที่ตกลงซื้อหรือจ้าง (บาท)" dataDxfId="107" totalsRowDxfId="106"/>
    <tableColumn id="13" xr3:uid="{BC6F1BB4-26CD-4004-AF1F-A3E035A7D4BB}" name="รายชื่อผู้ประกอบการที่ได้รับการคัดเลือก" dataDxfId="105" totalsRowDxfId="104"/>
    <tableColumn id="14" xr3:uid="{B191DB89-0110-4522-87AA-200D276E088A}" name="เลขที่โครงการในระบบ e-GP" dataDxfId="103" totalsRowDxfId="10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71088B-4174-4F24-813E-524DE88BCC5E}" name="Table145" displayName="Table145" ref="A1:P10" totalsRowCount="1" headerRowDxfId="101" dataDxfId="100">
  <autoFilter ref="A1:P9" xr:uid="{00000000-0009-0000-0100-000001000000}"/>
  <tableColumns count="16">
    <tableColumn id="15" xr3:uid="{17798BAC-6604-45F0-A66A-B83B210BBE27}" name="ที่" dataDxfId="99" totalsRowDxfId="98"/>
    <tableColumn id="1" xr3:uid="{23D32E88-76C1-4A9F-BBE7-AD768CE83BE4}" name="ปีงบประมาณ" dataDxfId="97" totalsRowDxfId="96"/>
    <tableColumn id="2" xr3:uid="{A3308096-2D80-451B-9A4F-C0090204C0F2}" name="ชื่อหน่วยงาน" dataDxfId="95" totalsRowDxfId="94"/>
    <tableColumn id="3" xr3:uid="{05A6B292-E9DD-4DDC-A77C-024A6EAB2AB0}" name="อำเภอ " dataDxfId="93" totalsRowDxfId="92"/>
    <tableColumn id="4" xr3:uid="{F97C920D-3C5A-4D79-ADD9-1F9E0EB3AF2A}" name="จังหวัด" dataDxfId="91" totalsRowDxfId="90"/>
    <tableColumn id="5" xr3:uid="{9720EBD3-AB24-4A6E-B546-1CFC26723CCC}" name="กระทรวง" dataDxfId="89" totalsRowDxfId="88"/>
    <tableColumn id="6" xr3:uid="{AC9B9ECC-222E-4360-BB85-9D3B3716E173}" name="ประเภทหน่วยงาน" dataDxfId="87" totalsRowDxfId="86"/>
    <tableColumn id="7" xr3:uid="{2FFCB12B-45DC-43EE-81A9-FEA4FFDC0091}" name="ชื่อรายการของงานที่ซื้อหรือจ้าง" dataDxfId="85" totalsRowDxfId="84"/>
    <tableColumn id="8" xr3:uid="{32FA6A61-E292-4B6E-B1B6-34593441A267}" name="วงเงินงบประมาณที่ได้รับจัดสรร (บาท)" totalsRowFunction="custom" dataDxfId="83" totalsRowDxfId="82">
      <totalsRowFormula>SUM(Table145[วงเงินงบประมาณที่ได้รับจัดสรร (บาท)])</totalsRowFormula>
    </tableColumn>
    <tableColumn id="9" xr3:uid="{109E7310-2A7E-46DC-9D9D-261CED9996C6}" name="แหล่งที่มาของงบประมาณ " dataDxfId="81" totalsRowDxfId="80" totalsRowCellStyle="จุลภาค"/>
    <tableColumn id="10" xr3:uid="{95791A7C-E79F-41A0-9F0A-4729C1D3629D}" name="สถานะการจัดซื้อจัดจ้าง" dataDxfId="79" totalsRowDxfId="78"/>
    <tableColumn id="16" xr3:uid="{AA9D961B-3217-49B5-A7A9-696A7E94DD8C}" name="วิธีการจัดซื้อจัดจ้าง" dataDxfId="77" totalsRowDxfId="76"/>
    <tableColumn id="11" xr3:uid="{4C3407A4-5D75-412F-8232-7EFE6F26207A}" name="ราคากลาง (บาท)" dataDxfId="75" totalsRowDxfId="74" totalsRowCellStyle="จุลภาค"/>
    <tableColumn id="12" xr3:uid="{64CAA931-2097-4AEA-85EC-D788708F1390}" name="ราคาที่ตกลงซื้อหรือจ้าง (บาท)" dataDxfId="73" totalsRowDxfId="72"/>
    <tableColumn id="13" xr3:uid="{24E5A85E-AA24-48DB-937B-CA4C301D6BD5}" name="รายชื่อผู้ประกอบการที่ได้รับการคัดเลือก" dataDxfId="71" totalsRowDxfId="70"/>
    <tableColumn id="14" xr3:uid="{3D1E05E4-1EF2-4A55-9A83-B31A5A838337}" name="เลขที่โครงการในระบบ e-GP" dataDxfId="69" totalsRowDxfId="6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7EE8AF3-F3ED-4228-A7E3-25040B3E38BE}" name="Table16" displayName="Table16" ref="A1:P15" totalsRowCount="1" headerRowDxfId="67" dataDxfId="66">
  <autoFilter ref="A1:P14" xr:uid="{00000000-0009-0000-0100-000001000000}"/>
  <tableColumns count="16">
    <tableColumn id="15" xr3:uid="{592BB780-A2D2-4037-A09D-96B9B0D8B668}" name="ที่" dataDxfId="65" totalsRowDxfId="64"/>
    <tableColumn id="1" xr3:uid="{39047217-2C22-4AA7-BB25-9573CEE99766}" name="ปีงบประมาณ" dataDxfId="63" totalsRowDxfId="62"/>
    <tableColumn id="2" xr3:uid="{4EE8E2E0-730A-4A67-A60A-5002BDAC7359}" name="ชื่อหน่วยงาน" dataDxfId="61" totalsRowDxfId="60"/>
    <tableColumn id="3" xr3:uid="{F51EE4A7-C9F6-4F55-8215-76493B46C3A6}" name="อำเภอ " dataDxfId="59" totalsRowDxfId="58"/>
    <tableColumn id="4" xr3:uid="{8256AE05-153C-4905-8BCA-FC423A9BB62F}" name="จังหวัด" dataDxfId="57" totalsRowDxfId="56"/>
    <tableColumn id="5" xr3:uid="{791085C3-7ED8-4B5F-A934-E5267C84564B}" name="กระทรวง" dataDxfId="55" totalsRowDxfId="54"/>
    <tableColumn id="6" xr3:uid="{52234EBC-B877-4C2E-8C8A-E333F06E286F}" name="ประเภทหน่วยงาน" dataDxfId="53" totalsRowDxfId="52"/>
    <tableColumn id="7" xr3:uid="{008D92DF-A39A-497C-88BF-55061CC0308D}" name="ชื่อรายการของงานที่ซื้อหรือจ้าง" dataDxfId="51" totalsRowDxfId="50"/>
    <tableColumn id="8" xr3:uid="{0C67209D-4D3A-4F9E-B47C-4B303BC9D050}" name="วงเงินงบประมาณที่ได้รับจัดสรร (บาท)" totalsRowFunction="custom" dataDxfId="49" totalsRowDxfId="48">
      <totalsRowFormula>SUM(Table16[วงเงินงบประมาณที่ได้รับจัดสรร (บาท)])</totalsRowFormula>
    </tableColumn>
    <tableColumn id="9" xr3:uid="{859F89C3-6150-4C8C-9DB3-5C306B509B50}" name="แหล่งที่มาของงบประมาณ " dataDxfId="47" totalsRowDxfId="46" totalsRowCellStyle="จุลภาค"/>
    <tableColumn id="10" xr3:uid="{9CA7A45D-FE44-463A-829B-FB889C146F38}" name="สถานะการจัดซื้อจัดจ้าง" dataDxfId="45" totalsRowDxfId="44"/>
    <tableColumn id="16" xr3:uid="{B18BB413-2DEF-4F2B-849B-5ABA36D0D620}" name="วิธีการจัดซื้อจัดจ้าง" dataDxfId="43" totalsRowDxfId="42"/>
    <tableColumn id="11" xr3:uid="{3F0E02C8-4F20-4ECB-A68B-79E1AE7A3D17}" name="ราคากลาง (บาท)" dataDxfId="41" totalsRowDxfId="40" totalsRowCellStyle="จุลภาค"/>
    <tableColumn id="12" xr3:uid="{387C63E1-0EF1-4108-882E-FF4BEEA8A236}" name="ราคาที่ตกลงซื้อหรือจ้าง (บาท)" dataDxfId="39" totalsRowDxfId="38"/>
    <tableColumn id="13" xr3:uid="{5AEF533A-EB19-4827-8C7F-E0403BB3100F}" name="รายชื่อผู้ประกอบการที่ได้รับการคัดเลือก" dataDxfId="37" totalsRowDxfId="36"/>
    <tableColumn id="14" xr3:uid="{746FE009-A733-42B3-92B3-942048751DEF}" name="เลขที่โครงการในระบบ e-GP" dataDxfId="35" totalsRowDxfId="3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3836B2-9DC7-41E3-8456-B269FBFB6734}" name="Table167" displayName="Table167" ref="A1:P10" totalsRowCount="1" headerRowDxfId="33" dataDxfId="32">
  <autoFilter ref="A1:P9" xr:uid="{00000000-0009-0000-0100-000001000000}"/>
  <tableColumns count="16">
    <tableColumn id="15" xr3:uid="{FDB63AF8-69E8-4EF1-A533-31423EF9B2BC}" name="ที่" dataDxfId="31" totalsRowDxfId="30"/>
    <tableColumn id="1" xr3:uid="{B3434B23-7EB2-47FC-A7D7-E0C274C7CE48}" name="ปีงบประมาณ" dataDxfId="29" totalsRowDxfId="28"/>
    <tableColumn id="2" xr3:uid="{F32AA4A5-F1AF-431C-83C8-CA7FFE0E6AE6}" name="ชื่อหน่วยงาน" dataDxfId="27" totalsRowDxfId="26"/>
    <tableColumn id="3" xr3:uid="{93F82FFF-958F-4580-AE25-B15CF07B51B6}" name="อำเภอ " dataDxfId="25" totalsRowDxfId="24"/>
    <tableColumn id="4" xr3:uid="{B149C437-5E0C-46C3-8F86-23E4D24D4F83}" name="จังหวัด" dataDxfId="23" totalsRowDxfId="22"/>
    <tableColumn id="5" xr3:uid="{1802FF37-A527-4B0E-9AB4-7B3BDF5E1B44}" name="กระทรวง" dataDxfId="21" totalsRowDxfId="20"/>
    <tableColumn id="6" xr3:uid="{048F79C2-5BB9-44FA-82B8-39EC6C809838}" name="ประเภทหน่วยงาน" dataDxfId="19" totalsRowDxfId="18"/>
    <tableColumn id="7" xr3:uid="{920819D2-C5D7-4A41-B5B9-BA6BE89782FC}" name="ชื่อรายการของงานที่ซื้อหรือจ้าง" dataDxfId="17" totalsRowDxfId="16"/>
    <tableColumn id="8" xr3:uid="{564A06B0-599C-4438-8D91-E964BC481EF1}" name="วงเงินงบประมาณที่ได้รับจัดสรร (บาท)" totalsRowFunction="custom" dataDxfId="15" totalsRowDxfId="14">
      <totalsRowFormula>SUM(Table167[วงเงินงบประมาณที่ได้รับจัดสรร (บาท)])</totalsRowFormula>
    </tableColumn>
    <tableColumn id="9" xr3:uid="{55A93F42-935E-438B-90E2-2CD351B23D56}" name="แหล่งที่มาของงบประมาณ " dataDxfId="13" totalsRowDxfId="12" totalsRowCellStyle="จุลภาค"/>
    <tableColumn id="10" xr3:uid="{4D41F41E-2F11-4ABD-80E9-B55EE5E92A22}" name="สถานะการจัดซื้อจัดจ้าง" dataDxfId="11" totalsRowDxfId="10"/>
    <tableColumn id="16" xr3:uid="{E5090B15-6F12-4AA8-9FEA-BE096F3411D9}" name="วิธีการจัดซื้อจัดจ้าง" dataDxfId="9" totalsRowDxfId="8"/>
    <tableColumn id="11" xr3:uid="{EA9AB29D-D6BE-435D-AA61-7792A290F5C6}" name="ราคากลาง (บาท)" dataDxfId="7" totalsRowDxfId="6" totalsRowCellStyle="จุลภาค"/>
    <tableColumn id="12" xr3:uid="{825EDF2E-7710-4BC5-A84F-37FF341128DA}" name="ราคาที่ตกลงซื้อหรือจ้าง (บาท)" dataDxfId="5" totalsRowDxfId="4"/>
    <tableColumn id="13" xr3:uid="{2C10B355-525C-4AC4-9FE1-76EB1B6F6DD9}" name="รายชื่อผู้ประกอบการที่ได้รับการคัดเลือก" dataDxfId="3" totalsRowDxfId="2"/>
    <tableColumn id="14" xr3:uid="{2945FB03-7AA2-496C-8A30-BB0FAADD4630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47E36E-4894-40C6-A3AB-64D33B29831D}" name="Table1678" displayName="Table1678" ref="A1:P9" totalsRowCount="1" headerRowDxfId="203" dataDxfId="202">
  <autoFilter ref="A1:P8" xr:uid="{00000000-0009-0000-0100-000001000000}"/>
  <tableColumns count="16">
    <tableColumn id="15" xr3:uid="{374BD151-1F3B-45AA-8083-EF7B6D28579A}" name="ที่" dataDxfId="201" totalsRowDxfId="200"/>
    <tableColumn id="1" xr3:uid="{EDEE87DD-8191-47E2-833E-84A2BA0A4A14}" name="ปีงบประมาณ" dataDxfId="199" totalsRowDxfId="198"/>
    <tableColumn id="2" xr3:uid="{1989DE50-48D3-45AA-82F4-E52B1B1A775A}" name="ชื่อหน่วยงาน" dataDxfId="197" totalsRowDxfId="196"/>
    <tableColumn id="3" xr3:uid="{D25AFCB0-21FC-484C-A5EE-FB5B1BC9EB10}" name="อำเภอ " dataDxfId="195" totalsRowDxfId="194"/>
    <tableColumn id="4" xr3:uid="{626AC764-9E6D-4B2A-BC8E-A311D8340159}" name="จังหวัด" dataDxfId="193" totalsRowDxfId="192"/>
    <tableColumn id="5" xr3:uid="{C5C7CF32-3CDB-4E28-B26C-AEBB981EB8C6}" name="กระทรวง" dataDxfId="191" totalsRowDxfId="190"/>
    <tableColumn id="6" xr3:uid="{CCFCBE24-C628-4A27-81F4-E6864CF96847}" name="ประเภทหน่วยงาน" dataDxfId="189" totalsRowDxfId="188"/>
    <tableColumn id="7" xr3:uid="{1BF877A7-09E9-4340-802C-AAE51CAFB06E}" name="ชื่อรายการของงานที่ซื้อหรือจ้าง" dataDxfId="187" totalsRowDxfId="186"/>
    <tableColumn id="8" xr3:uid="{8F2D0E3B-A76D-4E11-A9B8-C6D2594F3360}" name="วงเงินงบประมาณที่ได้รับจัดสรร (บาท)" totalsRowFunction="custom" dataDxfId="185" totalsRowDxfId="184">
      <totalsRowFormula>SUM(Table1678[วงเงินงบประมาณที่ได้รับจัดสรร (บาท)])</totalsRowFormula>
    </tableColumn>
    <tableColumn id="9" xr3:uid="{8614B4B6-97AB-4677-B912-563C74E06423}" name="แหล่งที่มาของงบประมาณ " dataDxfId="183" totalsRowDxfId="182" totalsRowCellStyle="จุลภาค"/>
    <tableColumn id="10" xr3:uid="{95E00AAF-0FAC-4B11-9777-B7BB67E0037E}" name="สถานะการจัดซื้อจัดจ้าง" dataDxfId="181" totalsRowDxfId="180"/>
    <tableColumn id="16" xr3:uid="{20F2AC54-24F1-4CBF-BB54-F643BDD03D2D}" name="วิธีการจัดซื้อจัดจ้าง" dataDxfId="179" totalsRowDxfId="178"/>
    <tableColumn id="11" xr3:uid="{330D063B-0098-428E-831F-988D052725A9}" name="ราคากลาง (บาท)" dataDxfId="177" totalsRowDxfId="176" totalsRowCellStyle="จุลภาค"/>
    <tableColumn id="12" xr3:uid="{7786155A-58EB-4BF7-99C4-FAA7E3FCBC9C}" name="ราคาที่ตกลงซื้อหรือจ้าง (บาท)" dataDxfId="175" totalsRowDxfId="174"/>
    <tableColumn id="13" xr3:uid="{F5C737F1-A610-455B-8A6C-52D5B1FD0667}" name="รายชื่อผู้ประกอบการที่ได้รับการคัดเลือก" dataDxfId="173" totalsRowDxfId="172"/>
    <tableColumn id="14" xr3:uid="{98B260C0-A342-43AE-872D-9FE0DAA72569}" name="เลขที่โครงการในระบบ e-GP" dataDxfId="171" totalsRowDxfId="17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139FA-791E-48F8-82B8-5CA3B29C3E95}">
  <dimension ref="A1:Q8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7" t="s">
        <v>27</v>
      </c>
      <c r="I2" s="14">
        <v>100000</v>
      </c>
      <c r="J2" s="6" t="s">
        <v>18</v>
      </c>
      <c r="K2" s="6" t="s">
        <v>16</v>
      </c>
      <c r="L2" s="6" t="s">
        <v>17</v>
      </c>
      <c r="M2" s="15">
        <v>100000</v>
      </c>
      <c r="N2" s="15">
        <v>100000</v>
      </c>
      <c r="O2" s="7" t="s">
        <v>26</v>
      </c>
      <c r="P2" s="11"/>
    </row>
    <row r="3" spans="1:16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28</v>
      </c>
      <c r="I3" s="14">
        <v>24000</v>
      </c>
      <c r="J3" s="6" t="s">
        <v>18</v>
      </c>
      <c r="K3" s="6" t="s">
        <v>16</v>
      </c>
      <c r="L3" s="6" t="s">
        <v>17</v>
      </c>
      <c r="M3" s="15">
        <v>24000</v>
      </c>
      <c r="N3" s="15">
        <v>24000</v>
      </c>
      <c r="O3" s="6" t="s">
        <v>29</v>
      </c>
      <c r="P3" s="20">
        <v>68109338127</v>
      </c>
    </row>
    <row r="4" spans="1:16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30</v>
      </c>
      <c r="I4" s="14">
        <v>100000</v>
      </c>
      <c r="J4" s="6" t="s">
        <v>18</v>
      </c>
      <c r="K4" s="6" t="s">
        <v>16</v>
      </c>
      <c r="L4" s="6" t="s">
        <v>17</v>
      </c>
      <c r="M4" s="15">
        <v>100000</v>
      </c>
      <c r="N4" s="15">
        <v>100000</v>
      </c>
      <c r="O4" s="7" t="s">
        <v>26</v>
      </c>
      <c r="P4" s="20">
        <v>55105087410</v>
      </c>
    </row>
    <row r="5" spans="1:16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31</v>
      </c>
      <c r="I5" s="14">
        <v>48900</v>
      </c>
      <c r="J5" s="6" t="s">
        <v>18</v>
      </c>
      <c r="K5" s="6" t="s">
        <v>16</v>
      </c>
      <c r="L5" s="6" t="s">
        <v>17</v>
      </c>
      <c r="M5" s="15">
        <v>48900</v>
      </c>
      <c r="N5" s="15">
        <v>48900</v>
      </c>
      <c r="O5" s="6" t="s">
        <v>32</v>
      </c>
      <c r="P5" s="17">
        <v>68109407837</v>
      </c>
    </row>
    <row r="6" spans="1:16" ht="27.75" x14ac:dyDescent="0.65">
      <c r="A6" s="21"/>
      <c r="B6" s="22"/>
      <c r="C6" s="23"/>
      <c r="D6" s="23"/>
      <c r="E6" s="23"/>
      <c r="F6" s="23"/>
      <c r="G6" s="23"/>
      <c r="H6" s="22"/>
      <c r="I6" s="28">
        <f>SUM(I2:I5)</f>
        <v>272900</v>
      </c>
      <c r="J6" s="25"/>
      <c r="K6" s="23"/>
      <c r="L6" s="23"/>
      <c r="M6" s="25"/>
      <c r="N6" s="24"/>
      <c r="O6" s="23"/>
      <c r="P6" s="26"/>
    </row>
    <row r="7" spans="1:16" x14ac:dyDescent="0.55000000000000004">
      <c r="I7" s="12"/>
      <c r="J7" s="9"/>
      <c r="K7" s="13"/>
      <c r="L7" s="13"/>
      <c r="M7" s="12"/>
      <c r="N7" s="12"/>
      <c r="O7" s="13"/>
    </row>
    <row r="8" spans="1:16" x14ac:dyDescent="0.55000000000000004">
      <c r="I8" s="12"/>
      <c r="J8" s="9"/>
      <c r="K8" s="13"/>
      <c r="L8" s="13"/>
      <c r="M8" s="12"/>
      <c r="N8" s="12"/>
      <c r="O8" s="13"/>
    </row>
    <row r="9" spans="1:16" x14ac:dyDescent="0.55000000000000004">
      <c r="I9" s="12"/>
      <c r="J9" s="9"/>
      <c r="K9" s="13"/>
      <c r="L9" s="13"/>
      <c r="M9" s="12"/>
      <c r="N9" s="12"/>
      <c r="O9" s="13"/>
    </row>
    <row r="10" spans="1:16" x14ac:dyDescent="0.55000000000000004">
      <c r="I10" s="12"/>
      <c r="J10" s="9"/>
      <c r="K10" s="13"/>
      <c r="L10" s="13"/>
      <c r="M10" s="12"/>
      <c r="N10" s="12"/>
      <c r="O10" s="13"/>
    </row>
    <row r="11" spans="1:16" x14ac:dyDescent="0.55000000000000004">
      <c r="I11" s="12"/>
      <c r="J11" s="9"/>
      <c r="K11" s="13"/>
      <c r="L11" s="13"/>
      <c r="M11" s="12"/>
      <c r="N11" s="12"/>
      <c r="O11" s="13"/>
    </row>
    <row r="12" spans="1:16" x14ac:dyDescent="0.55000000000000004">
      <c r="I12" s="12"/>
      <c r="J12" s="9"/>
      <c r="K12" s="13"/>
      <c r="L12" s="13"/>
      <c r="M12" s="12"/>
      <c r="N12" s="12"/>
      <c r="O12" s="13"/>
    </row>
    <row r="13" spans="1:16" x14ac:dyDescent="0.55000000000000004">
      <c r="I13" s="12"/>
      <c r="J13" s="9"/>
      <c r="K13" s="13"/>
      <c r="L13" s="13"/>
      <c r="M13" s="12"/>
      <c r="N13" s="12"/>
      <c r="O13" s="13"/>
    </row>
    <row r="22" spans="13:17" s="2" customFormat="1" ht="53.25" customHeight="1" x14ac:dyDescent="0.55000000000000004">
      <c r="M22" s="9"/>
      <c r="N22" s="9"/>
      <c r="Q22" s="1"/>
    </row>
    <row r="23" spans="13:17" s="2" customFormat="1" ht="49.5" customHeight="1" x14ac:dyDescent="0.55000000000000004">
      <c r="M23" s="9"/>
      <c r="N23" s="9"/>
      <c r="Q23" s="1"/>
    </row>
    <row r="54" spans="13:17" s="2" customFormat="1" ht="24" customHeight="1" x14ac:dyDescent="0.55000000000000004">
      <c r="M54" s="9"/>
      <c r="N54" s="9"/>
      <c r="Q54" s="1"/>
    </row>
    <row r="55" spans="13:17" s="2" customFormat="1" ht="24" customHeight="1" x14ac:dyDescent="0.55000000000000004">
      <c r="M55" s="9"/>
      <c r="N55" s="9"/>
      <c r="Q55" s="1"/>
    </row>
    <row r="56" spans="13:17" s="2" customFormat="1" ht="24" customHeight="1" x14ac:dyDescent="0.55000000000000004">
      <c r="M56" s="9"/>
      <c r="N56" s="9"/>
      <c r="Q56" s="1"/>
    </row>
    <row r="57" spans="13:17" s="2" customFormat="1" ht="24" customHeight="1" x14ac:dyDescent="0.55000000000000004">
      <c r="M57" s="9"/>
      <c r="N57" s="9"/>
      <c r="Q57" s="1"/>
    </row>
    <row r="58" spans="13:17" s="2" customFormat="1" ht="24" customHeight="1" x14ac:dyDescent="0.55000000000000004">
      <c r="M58" s="9"/>
      <c r="N58" s="9"/>
      <c r="Q58" s="1"/>
    </row>
    <row r="59" spans="13:17" s="2" customFormat="1" ht="24" customHeight="1" x14ac:dyDescent="0.55000000000000004">
      <c r="M59" s="9"/>
      <c r="N59" s="9"/>
      <c r="Q59" s="1"/>
    </row>
    <row r="60" spans="13:17" s="2" customFormat="1" ht="24" customHeight="1" x14ac:dyDescent="0.55000000000000004">
      <c r="M60" s="9"/>
      <c r="N60" s="9"/>
      <c r="Q60" s="1"/>
    </row>
    <row r="61" spans="13:17" s="2" customFormat="1" ht="24" customHeight="1" x14ac:dyDescent="0.55000000000000004">
      <c r="M61" s="9"/>
      <c r="N61" s="9"/>
      <c r="Q61" s="1"/>
    </row>
    <row r="62" spans="13:17" s="2" customFormat="1" ht="24" customHeight="1" x14ac:dyDescent="0.55000000000000004">
      <c r="M62" s="9"/>
      <c r="N62" s="9"/>
      <c r="Q62" s="1"/>
    </row>
    <row r="63" spans="13:17" s="2" customFormat="1" ht="24" customHeight="1" x14ac:dyDescent="0.55000000000000004">
      <c r="M63" s="9"/>
      <c r="N63" s="9"/>
      <c r="Q63" s="1"/>
    </row>
    <row r="64" spans="13:17" s="2" customFormat="1" ht="24" customHeight="1" x14ac:dyDescent="0.55000000000000004">
      <c r="M64" s="9"/>
      <c r="N64" s="9"/>
      <c r="Q6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</sheetData>
  <dataValidations count="2">
    <dataValidation type="list" allowBlank="1" showInputMessage="1" showErrorMessage="1" sqref="L2:L5 L7:L13" xr:uid="{E23CCFB6-FD86-41EB-8642-8CAE8F4178F1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5 K7:K13" xr:uid="{9F373D59-FC1B-4C3B-BD0A-F4587326A16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18440-6FB0-4792-A324-F356FF32C08F}">
  <dimension ref="A1:Q89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8" sqref="E1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5" t="s">
        <v>33</v>
      </c>
      <c r="I2" s="14">
        <v>14913.66</v>
      </c>
      <c r="J2" s="6" t="s">
        <v>18</v>
      </c>
      <c r="K2" s="6" t="s">
        <v>16</v>
      </c>
      <c r="L2" s="6" t="s">
        <v>17</v>
      </c>
      <c r="M2" s="15">
        <v>14913.66</v>
      </c>
      <c r="N2" s="15">
        <v>14913.66</v>
      </c>
      <c r="O2" s="6" t="s">
        <v>34</v>
      </c>
      <c r="P2" s="17">
        <v>68119011091</v>
      </c>
    </row>
    <row r="3" spans="1:16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35</v>
      </c>
      <c r="I3" s="14">
        <v>19757</v>
      </c>
      <c r="J3" s="6" t="s">
        <v>18</v>
      </c>
      <c r="K3" s="6" t="s">
        <v>16</v>
      </c>
      <c r="L3" s="6" t="s">
        <v>17</v>
      </c>
      <c r="M3" s="15">
        <v>19757</v>
      </c>
      <c r="N3" s="15">
        <v>19757</v>
      </c>
      <c r="O3" s="6" t="s">
        <v>20</v>
      </c>
      <c r="P3" s="17">
        <v>68119049176</v>
      </c>
    </row>
    <row r="4" spans="1:16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36</v>
      </c>
      <c r="I4" s="14">
        <v>14400</v>
      </c>
      <c r="J4" s="6" t="s">
        <v>18</v>
      </c>
      <c r="K4" s="6" t="s">
        <v>16</v>
      </c>
      <c r="L4" s="6" t="s">
        <v>17</v>
      </c>
      <c r="M4" s="15">
        <v>14400</v>
      </c>
      <c r="N4" s="15">
        <v>14400</v>
      </c>
      <c r="O4" s="6" t="s">
        <v>37</v>
      </c>
      <c r="P4" s="17">
        <v>68119074783</v>
      </c>
    </row>
    <row r="5" spans="1:16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38</v>
      </c>
      <c r="I5" s="14">
        <v>9737</v>
      </c>
      <c r="J5" s="6" t="s">
        <v>18</v>
      </c>
      <c r="K5" s="6" t="s">
        <v>16</v>
      </c>
      <c r="L5" s="6" t="s">
        <v>17</v>
      </c>
      <c r="M5" s="15">
        <v>9737</v>
      </c>
      <c r="N5" s="15">
        <v>9737</v>
      </c>
      <c r="O5" s="6" t="s">
        <v>19</v>
      </c>
      <c r="P5" s="20">
        <v>68119116602</v>
      </c>
    </row>
    <row r="6" spans="1:16" ht="30.75" x14ac:dyDescent="0.7">
      <c r="A6" s="4">
        <v>5</v>
      </c>
      <c r="B6" s="5">
        <v>2569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10" t="s">
        <v>39</v>
      </c>
      <c r="I6" s="14">
        <v>5540</v>
      </c>
      <c r="J6" s="6" t="s">
        <v>18</v>
      </c>
      <c r="K6" s="6" t="s">
        <v>16</v>
      </c>
      <c r="L6" s="6" t="s">
        <v>17</v>
      </c>
      <c r="M6" s="15">
        <v>5540</v>
      </c>
      <c r="N6" s="15">
        <v>5540</v>
      </c>
      <c r="O6" s="6" t="s">
        <v>40</v>
      </c>
      <c r="P6" s="17">
        <v>68119187381</v>
      </c>
    </row>
    <row r="7" spans="1:16" ht="30.75" x14ac:dyDescent="0.7">
      <c r="A7" s="4">
        <v>6</v>
      </c>
      <c r="B7" s="5">
        <v>2569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5" t="s">
        <v>41</v>
      </c>
      <c r="I7" s="14">
        <v>69670</v>
      </c>
      <c r="J7" s="6" t="s">
        <v>18</v>
      </c>
      <c r="K7" s="6" t="s">
        <v>16</v>
      </c>
      <c r="L7" s="6" t="s">
        <v>17</v>
      </c>
      <c r="M7" s="15">
        <v>69670</v>
      </c>
      <c r="N7" s="15">
        <v>69670</v>
      </c>
      <c r="O7" s="6" t="s">
        <v>42</v>
      </c>
      <c r="P7" s="17">
        <v>68119265712</v>
      </c>
    </row>
    <row r="8" spans="1:16" ht="30.75" x14ac:dyDescent="0.7">
      <c r="A8" s="4">
        <v>7</v>
      </c>
      <c r="B8" s="5">
        <v>2569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7" t="s">
        <v>43</v>
      </c>
      <c r="I8" s="14">
        <v>20000</v>
      </c>
      <c r="J8" s="6" t="s">
        <v>18</v>
      </c>
      <c r="K8" s="6" t="s">
        <v>16</v>
      </c>
      <c r="L8" s="6" t="s">
        <v>17</v>
      </c>
      <c r="M8" s="15">
        <v>20000</v>
      </c>
      <c r="N8" s="15">
        <v>20000</v>
      </c>
      <c r="O8" s="6" t="s">
        <v>44</v>
      </c>
      <c r="P8" s="17">
        <v>68119271301</v>
      </c>
    </row>
    <row r="9" spans="1:16" ht="30.75" x14ac:dyDescent="0.7">
      <c r="A9" s="4">
        <v>8</v>
      </c>
      <c r="B9" s="5">
        <v>2569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5" t="s">
        <v>45</v>
      </c>
      <c r="I9" s="14">
        <v>14502</v>
      </c>
      <c r="J9" s="6" t="s">
        <v>18</v>
      </c>
      <c r="K9" s="6" t="s">
        <v>16</v>
      </c>
      <c r="L9" s="6" t="s">
        <v>17</v>
      </c>
      <c r="M9" s="15">
        <v>14502</v>
      </c>
      <c r="N9" s="15">
        <v>14502</v>
      </c>
      <c r="O9" s="6" t="s">
        <v>46</v>
      </c>
      <c r="P9" s="20">
        <v>68119374525</v>
      </c>
    </row>
    <row r="10" spans="1:16" ht="30.75" x14ac:dyDescent="0.7">
      <c r="A10" s="4">
        <v>9</v>
      </c>
      <c r="B10" s="5">
        <v>2569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25</v>
      </c>
      <c r="H10" s="5" t="s">
        <v>47</v>
      </c>
      <c r="I10" s="14">
        <v>221382</v>
      </c>
      <c r="J10" s="6" t="s">
        <v>18</v>
      </c>
      <c r="K10" s="6" t="s">
        <v>16</v>
      </c>
      <c r="L10" s="6" t="s">
        <v>17</v>
      </c>
      <c r="M10" s="15">
        <v>221382</v>
      </c>
      <c r="N10" s="15">
        <v>221382</v>
      </c>
      <c r="O10" s="6" t="s">
        <v>20</v>
      </c>
      <c r="P10" s="17">
        <v>68119415790</v>
      </c>
    </row>
    <row r="11" spans="1:16" ht="30.75" x14ac:dyDescent="0.7">
      <c r="A11" s="4">
        <v>10</v>
      </c>
      <c r="B11" s="5">
        <v>2569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25</v>
      </c>
      <c r="H11" s="5" t="s">
        <v>48</v>
      </c>
      <c r="I11" s="14">
        <v>52920</v>
      </c>
      <c r="J11" s="6" t="s">
        <v>18</v>
      </c>
      <c r="K11" s="6" t="s">
        <v>16</v>
      </c>
      <c r="L11" s="6" t="s">
        <v>17</v>
      </c>
      <c r="M11" s="15">
        <v>52920</v>
      </c>
      <c r="N11" s="15">
        <v>52920</v>
      </c>
      <c r="O11" s="6" t="s">
        <v>20</v>
      </c>
      <c r="P11" s="17">
        <v>68119414696</v>
      </c>
    </row>
    <row r="12" spans="1:16" ht="30.75" x14ac:dyDescent="0.7">
      <c r="A12" s="4">
        <v>11</v>
      </c>
      <c r="B12" s="5">
        <v>2569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25</v>
      </c>
      <c r="H12" s="5" t="s">
        <v>49</v>
      </c>
      <c r="I12" s="14">
        <v>100000</v>
      </c>
      <c r="J12" s="6" t="s">
        <v>18</v>
      </c>
      <c r="K12" s="6" t="s">
        <v>16</v>
      </c>
      <c r="L12" s="6" t="s">
        <v>17</v>
      </c>
      <c r="M12" s="15">
        <v>100000</v>
      </c>
      <c r="N12" s="15">
        <v>100000</v>
      </c>
      <c r="O12" s="6" t="s">
        <v>26</v>
      </c>
      <c r="P12" s="18"/>
    </row>
    <row r="13" spans="1:16" ht="30.75" x14ac:dyDescent="0.7">
      <c r="A13" s="4">
        <v>12</v>
      </c>
      <c r="B13" s="5">
        <v>2569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25</v>
      </c>
      <c r="H13" s="5" t="s">
        <v>50</v>
      </c>
      <c r="I13" s="14">
        <v>115228.3</v>
      </c>
      <c r="J13" s="6" t="s">
        <v>18</v>
      </c>
      <c r="K13" s="6" t="s">
        <v>16</v>
      </c>
      <c r="L13" s="6" t="s">
        <v>17</v>
      </c>
      <c r="M13" s="15">
        <v>115228.3</v>
      </c>
      <c r="N13" s="15">
        <v>115228.3</v>
      </c>
      <c r="O13" s="6" t="s">
        <v>51</v>
      </c>
      <c r="P13" s="17">
        <v>68119375164</v>
      </c>
    </row>
    <row r="14" spans="1:16" ht="27.75" x14ac:dyDescent="0.65">
      <c r="A14" s="4"/>
      <c r="B14" s="5"/>
      <c r="C14" s="6"/>
      <c r="D14" s="6"/>
      <c r="E14" s="6"/>
      <c r="F14" s="6"/>
      <c r="G14" s="6"/>
      <c r="H14" s="5"/>
      <c r="I14" s="28">
        <f>+SUM(Table14[วงเงินงบประมาณที่ได้รับจัดสรร (บาท)])</f>
        <v>658049.96000000008</v>
      </c>
      <c r="J14" s="29"/>
      <c r="K14" s="6"/>
      <c r="L14" s="6"/>
      <c r="M14" s="29"/>
      <c r="N14" s="27"/>
      <c r="O14" s="6"/>
      <c r="P14" s="30"/>
    </row>
    <row r="15" spans="1:16" x14ac:dyDescent="0.55000000000000004">
      <c r="I15" s="12"/>
      <c r="J15" s="9"/>
      <c r="K15" s="13"/>
      <c r="L15" s="13"/>
      <c r="M15" s="12"/>
      <c r="N15" s="12"/>
      <c r="O15" s="13"/>
    </row>
    <row r="16" spans="1:16" x14ac:dyDescent="0.55000000000000004">
      <c r="I16" s="12"/>
      <c r="J16" s="9"/>
      <c r="K16" s="13"/>
      <c r="L16" s="13"/>
      <c r="M16" s="12"/>
      <c r="N16" s="12"/>
      <c r="O16" s="13"/>
    </row>
    <row r="17" spans="9:17" x14ac:dyDescent="0.55000000000000004">
      <c r="I17" s="12"/>
      <c r="J17" s="9"/>
      <c r="K17" s="13"/>
      <c r="L17" s="13"/>
      <c r="M17" s="12"/>
      <c r="N17" s="12"/>
      <c r="O17" s="13"/>
    </row>
    <row r="18" spans="9:17" x14ac:dyDescent="0.55000000000000004">
      <c r="I18" s="12"/>
      <c r="J18" s="9"/>
      <c r="K18" s="13"/>
      <c r="L18" s="13"/>
      <c r="M18" s="12"/>
      <c r="N18" s="12"/>
      <c r="O18" s="13"/>
    </row>
    <row r="19" spans="9:17" x14ac:dyDescent="0.55000000000000004">
      <c r="I19" s="12"/>
      <c r="J19" s="9"/>
      <c r="K19" s="13"/>
      <c r="L19" s="13"/>
      <c r="M19" s="12"/>
      <c r="N19" s="12"/>
      <c r="O19" s="13"/>
    </row>
    <row r="20" spans="9:17" x14ac:dyDescent="0.55000000000000004">
      <c r="I20" s="12"/>
      <c r="J20" s="9"/>
      <c r="K20" s="13"/>
      <c r="L20" s="13"/>
      <c r="M20" s="12"/>
      <c r="N20" s="12"/>
      <c r="O20" s="13"/>
    </row>
    <row r="21" spans="9:17" x14ac:dyDescent="0.55000000000000004">
      <c r="I21" s="12"/>
      <c r="J21" s="9"/>
      <c r="K21" s="13"/>
      <c r="L21" s="13"/>
      <c r="M21" s="12"/>
      <c r="N21" s="12"/>
      <c r="O21" s="13"/>
    </row>
    <row r="30" spans="9:17" s="2" customFormat="1" ht="53.25" customHeight="1" x14ac:dyDescent="0.55000000000000004">
      <c r="M30" s="9"/>
      <c r="N30" s="9"/>
      <c r="Q30" s="1"/>
    </row>
    <row r="31" spans="9:17" s="2" customFormat="1" ht="49.5" customHeight="1" x14ac:dyDescent="0.55000000000000004">
      <c r="M31" s="9"/>
      <c r="N31" s="9"/>
      <c r="Q31" s="1"/>
    </row>
    <row r="62" spans="13:17" s="2" customFormat="1" ht="24" customHeight="1" x14ac:dyDescent="0.55000000000000004">
      <c r="M62" s="9"/>
      <c r="N62" s="9"/>
      <c r="Q62" s="1"/>
    </row>
    <row r="63" spans="13:17" s="2" customFormat="1" ht="24" customHeight="1" x14ac:dyDescent="0.55000000000000004">
      <c r="M63" s="9"/>
      <c r="N63" s="9"/>
      <c r="Q63" s="1"/>
    </row>
    <row r="64" spans="13:17" s="2" customFormat="1" ht="24" customHeight="1" x14ac:dyDescent="0.55000000000000004">
      <c r="M64" s="9"/>
      <c r="N64" s="9"/>
      <c r="Q6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  <row r="82" spans="13:17" s="2" customFormat="1" ht="24" customHeight="1" x14ac:dyDescent="0.55000000000000004">
      <c r="M82" s="9"/>
      <c r="N82" s="9"/>
      <c r="Q82" s="1"/>
    </row>
    <row r="83" spans="13:17" s="2" customFormat="1" ht="24" customHeight="1" x14ac:dyDescent="0.55000000000000004">
      <c r="M83" s="9"/>
      <c r="N83" s="9"/>
      <c r="Q83" s="1"/>
    </row>
    <row r="84" spans="13:17" s="2" customFormat="1" ht="24" customHeight="1" x14ac:dyDescent="0.55000000000000004">
      <c r="M84" s="9"/>
      <c r="N84" s="9"/>
      <c r="Q84" s="1"/>
    </row>
    <row r="85" spans="13:17" s="2" customFormat="1" ht="24" customHeight="1" x14ac:dyDescent="0.55000000000000004">
      <c r="M85" s="9"/>
      <c r="N85" s="9"/>
      <c r="Q85" s="1"/>
    </row>
    <row r="86" spans="13:17" s="2" customFormat="1" ht="24" customHeight="1" x14ac:dyDescent="0.55000000000000004">
      <c r="M86" s="9"/>
      <c r="N86" s="9"/>
      <c r="Q86" s="1"/>
    </row>
    <row r="87" spans="13:17" s="2" customFormat="1" ht="24" customHeight="1" x14ac:dyDescent="0.55000000000000004">
      <c r="M87" s="9"/>
      <c r="N87" s="9"/>
      <c r="Q87" s="1"/>
    </row>
    <row r="88" spans="13:17" s="2" customFormat="1" ht="24" customHeight="1" x14ac:dyDescent="0.55000000000000004">
      <c r="M88" s="9"/>
      <c r="N88" s="9"/>
      <c r="Q88" s="1"/>
    </row>
    <row r="89" spans="13:17" s="2" customFormat="1" ht="24" customHeight="1" x14ac:dyDescent="0.55000000000000004">
      <c r="M89" s="9"/>
      <c r="N89" s="9"/>
      <c r="Q89" s="1"/>
    </row>
  </sheetData>
  <dataValidations count="2">
    <dataValidation type="list" allowBlank="1" showInputMessage="1" showErrorMessage="1" sqref="L2:L13 L15:L21" xr:uid="{F26DE610-C1B6-41A1-8377-417D2CD0390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 K15:K21" xr:uid="{B7513F4E-F7E2-45FA-B7AD-D9C2836E5D9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1C17-FC28-4566-8ED4-46FF9631A3BF}">
  <dimension ref="A1:Q85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5" sqref="H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7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7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5" t="s">
        <v>52</v>
      </c>
      <c r="I2" s="14">
        <v>10395</v>
      </c>
      <c r="J2" s="6" t="s">
        <v>18</v>
      </c>
      <c r="K2" s="6" t="s">
        <v>16</v>
      </c>
      <c r="L2" s="6" t="s">
        <v>17</v>
      </c>
      <c r="M2" s="15">
        <v>10395</v>
      </c>
      <c r="N2" s="15">
        <v>10395</v>
      </c>
      <c r="O2" s="6" t="s">
        <v>53</v>
      </c>
      <c r="P2" s="17">
        <v>68119559514</v>
      </c>
    </row>
    <row r="3" spans="1:17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54</v>
      </c>
      <c r="I3" s="14">
        <v>41265</v>
      </c>
      <c r="J3" s="6" t="s">
        <v>18</v>
      </c>
      <c r="K3" s="6" t="s">
        <v>16</v>
      </c>
      <c r="L3" s="6" t="s">
        <v>17</v>
      </c>
      <c r="M3" s="15">
        <v>41265</v>
      </c>
      <c r="N3" s="15">
        <v>41265</v>
      </c>
      <c r="O3" s="6" t="s">
        <v>55</v>
      </c>
      <c r="P3" s="17">
        <v>68119560149</v>
      </c>
    </row>
    <row r="4" spans="1:17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56</v>
      </c>
      <c r="I4" s="14">
        <v>3600</v>
      </c>
      <c r="J4" s="6" t="s">
        <v>18</v>
      </c>
      <c r="K4" s="6" t="s">
        <v>16</v>
      </c>
      <c r="L4" s="6" t="s">
        <v>17</v>
      </c>
      <c r="M4" s="15">
        <v>3600</v>
      </c>
      <c r="N4" s="15">
        <v>3600</v>
      </c>
      <c r="O4" s="6" t="s">
        <v>57</v>
      </c>
      <c r="P4" s="17">
        <v>69029320619</v>
      </c>
    </row>
    <row r="5" spans="1:17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58</v>
      </c>
      <c r="I5" s="14">
        <v>12000</v>
      </c>
      <c r="J5" s="6" t="s">
        <v>18</v>
      </c>
      <c r="K5" s="6" t="s">
        <v>16</v>
      </c>
      <c r="L5" s="6" t="s">
        <v>17</v>
      </c>
      <c r="M5" s="15">
        <v>12000</v>
      </c>
      <c r="N5" s="15">
        <v>12000</v>
      </c>
      <c r="O5" s="10" t="s">
        <v>55</v>
      </c>
      <c r="P5" s="17">
        <v>68129139983</v>
      </c>
    </row>
    <row r="6" spans="1:17" ht="30.75" x14ac:dyDescent="0.7">
      <c r="A6" s="4">
        <v>5</v>
      </c>
      <c r="B6" s="5">
        <v>2569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5" t="s">
        <v>59</v>
      </c>
      <c r="I6" s="14">
        <v>167078</v>
      </c>
      <c r="J6" s="6" t="s">
        <v>18</v>
      </c>
      <c r="K6" s="6" t="s">
        <v>16</v>
      </c>
      <c r="L6" s="6" t="s">
        <v>17</v>
      </c>
      <c r="M6" s="15">
        <v>167078</v>
      </c>
      <c r="N6" s="15">
        <v>167078</v>
      </c>
      <c r="O6" s="6" t="s">
        <v>62</v>
      </c>
      <c r="P6" s="17">
        <v>68129141176</v>
      </c>
    </row>
    <row r="7" spans="1:17" ht="30.75" x14ac:dyDescent="0.7">
      <c r="A7" s="4">
        <v>6</v>
      </c>
      <c r="B7" s="5">
        <v>2569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5" t="s">
        <v>61</v>
      </c>
      <c r="I7" s="14">
        <v>1540.8</v>
      </c>
      <c r="J7" s="6" t="s">
        <v>18</v>
      </c>
      <c r="K7" s="6" t="s">
        <v>16</v>
      </c>
      <c r="L7" s="6" t="s">
        <v>17</v>
      </c>
      <c r="M7" s="15">
        <v>1540.8</v>
      </c>
      <c r="N7" s="15">
        <v>1540.8</v>
      </c>
      <c r="O7" s="6" t="s">
        <v>60</v>
      </c>
      <c r="P7" s="17">
        <v>68129413574</v>
      </c>
    </row>
    <row r="8" spans="1:17" ht="30.75" x14ac:dyDescent="0.7">
      <c r="A8" s="4">
        <v>7</v>
      </c>
      <c r="B8" s="5">
        <v>2569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5" t="s">
        <v>63</v>
      </c>
      <c r="I8" s="14">
        <v>28462</v>
      </c>
      <c r="J8" s="6" t="s">
        <v>18</v>
      </c>
      <c r="K8" s="6" t="s">
        <v>16</v>
      </c>
      <c r="L8" s="6" t="s">
        <v>17</v>
      </c>
      <c r="M8" s="15">
        <v>28462</v>
      </c>
      <c r="N8" s="15">
        <v>28462</v>
      </c>
      <c r="O8" s="6" t="s">
        <v>34</v>
      </c>
      <c r="P8" s="19">
        <v>68129447966</v>
      </c>
      <c r="Q8" s="16"/>
    </row>
    <row r="9" spans="1:17" ht="30.75" x14ac:dyDescent="0.7">
      <c r="A9" s="4">
        <v>8</v>
      </c>
      <c r="B9" s="5">
        <v>2569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5" t="s">
        <v>64</v>
      </c>
      <c r="I9" s="14">
        <v>100000</v>
      </c>
      <c r="J9" s="6" t="s">
        <v>18</v>
      </c>
      <c r="K9" s="6" t="s">
        <v>16</v>
      </c>
      <c r="L9" s="6" t="s">
        <v>17</v>
      </c>
      <c r="M9" s="15">
        <v>100000</v>
      </c>
      <c r="N9" s="15">
        <v>100000</v>
      </c>
      <c r="O9" s="6" t="s">
        <v>26</v>
      </c>
      <c r="P9" s="18"/>
    </row>
    <row r="10" spans="1:17" ht="30.75" x14ac:dyDescent="0.7">
      <c r="A10" s="4"/>
      <c r="B10" s="5"/>
      <c r="C10" s="6"/>
      <c r="D10" s="6"/>
      <c r="E10" s="6"/>
      <c r="F10" s="6"/>
      <c r="G10" s="6"/>
      <c r="H10" s="5"/>
      <c r="I10" s="14">
        <f>SUM(Table145[วงเงินงบประมาณที่ได้รับจัดสรร (บาท)])</f>
        <v>364340.8</v>
      </c>
      <c r="J10" s="29"/>
      <c r="K10" s="6"/>
      <c r="L10" s="6"/>
      <c r="M10" s="29"/>
      <c r="N10" s="27"/>
      <c r="O10" s="6"/>
      <c r="P10" s="30"/>
    </row>
    <row r="11" spans="1:17" x14ac:dyDescent="0.55000000000000004">
      <c r="I11" s="12"/>
      <c r="J11" s="9"/>
      <c r="K11" s="13"/>
      <c r="L11" s="13"/>
      <c r="M11" s="12"/>
      <c r="N11" s="12"/>
      <c r="O11" s="13"/>
    </row>
    <row r="12" spans="1:17" x14ac:dyDescent="0.55000000000000004">
      <c r="I12" s="12"/>
      <c r="J12" s="9"/>
      <c r="K12" s="13"/>
      <c r="L12" s="13"/>
      <c r="M12" s="12"/>
      <c r="N12" s="12"/>
      <c r="O12" s="13"/>
    </row>
    <row r="13" spans="1:17" x14ac:dyDescent="0.55000000000000004">
      <c r="I13" s="12"/>
      <c r="J13" s="9"/>
      <c r="K13" s="13"/>
      <c r="L13" s="13"/>
      <c r="M13" s="12"/>
      <c r="N13" s="12"/>
      <c r="O13" s="13"/>
    </row>
    <row r="14" spans="1:17" x14ac:dyDescent="0.55000000000000004">
      <c r="I14" s="12"/>
      <c r="J14" s="9"/>
      <c r="K14" s="13"/>
      <c r="L14" s="13"/>
      <c r="M14" s="12"/>
      <c r="N14" s="12"/>
      <c r="O14" s="13"/>
    </row>
    <row r="15" spans="1:17" x14ac:dyDescent="0.55000000000000004">
      <c r="I15" s="12"/>
      <c r="J15" s="9"/>
      <c r="K15" s="13"/>
      <c r="L15" s="13"/>
      <c r="M15" s="12"/>
      <c r="N15" s="12"/>
      <c r="O15" s="13"/>
    </row>
    <row r="16" spans="1:17" x14ac:dyDescent="0.55000000000000004">
      <c r="I16" s="12"/>
      <c r="J16" s="9"/>
      <c r="K16" s="13"/>
      <c r="L16" s="13"/>
      <c r="M16" s="12"/>
      <c r="N16" s="12"/>
      <c r="O16" s="13"/>
    </row>
    <row r="17" spans="9:17" x14ac:dyDescent="0.55000000000000004">
      <c r="I17" s="12"/>
      <c r="J17" s="9"/>
      <c r="K17" s="13"/>
      <c r="L17" s="13"/>
      <c r="M17" s="12"/>
      <c r="N17" s="12"/>
      <c r="O17" s="13"/>
    </row>
    <row r="26" spans="9:17" s="2" customFormat="1" ht="53.25" customHeight="1" x14ac:dyDescent="0.55000000000000004">
      <c r="M26" s="9"/>
      <c r="N26" s="9"/>
      <c r="Q26" s="1"/>
    </row>
    <row r="27" spans="9:17" s="2" customFormat="1" ht="49.5" customHeight="1" x14ac:dyDescent="0.55000000000000004">
      <c r="M27" s="9"/>
      <c r="N27" s="9"/>
      <c r="Q27" s="1"/>
    </row>
    <row r="58" spans="13:17" s="2" customFormat="1" ht="24" customHeight="1" x14ac:dyDescent="0.55000000000000004">
      <c r="M58" s="9"/>
      <c r="N58" s="9"/>
      <c r="Q58" s="1"/>
    </row>
    <row r="59" spans="13:17" s="2" customFormat="1" ht="24" customHeight="1" x14ac:dyDescent="0.55000000000000004">
      <c r="M59" s="9"/>
      <c r="N59" s="9"/>
      <c r="Q59" s="1"/>
    </row>
    <row r="60" spans="13:17" s="2" customFormat="1" ht="24" customHeight="1" x14ac:dyDescent="0.55000000000000004">
      <c r="M60" s="9"/>
      <c r="N60" s="9"/>
      <c r="Q60" s="1"/>
    </row>
    <row r="61" spans="13:17" s="2" customFormat="1" ht="24" customHeight="1" x14ac:dyDescent="0.55000000000000004">
      <c r="M61" s="9"/>
      <c r="N61" s="9"/>
      <c r="Q61" s="1"/>
    </row>
    <row r="62" spans="13:17" s="2" customFormat="1" ht="24" customHeight="1" x14ac:dyDescent="0.55000000000000004">
      <c r="M62" s="9"/>
      <c r="N62" s="9"/>
      <c r="Q62" s="1"/>
    </row>
    <row r="63" spans="13:17" s="2" customFormat="1" ht="24" customHeight="1" x14ac:dyDescent="0.55000000000000004">
      <c r="M63" s="9"/>
      <c r="N63" s="9"/>
      <c r="Q63" s="1"/>
    </row>
    <row r="64" spans="13:17" s="2" customFormat="1" ht="24" customHeight="1" x14ac:dyDescent="0.55000000000000004">
      <c r="M64" s="9"/>
      <c r="N64" s="9"/>
      <c r="Q6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  <row r="82" spans="13:17" s="2" customFormat="1" ht="24" customHeight="1" x14ac:dyDescent="0.55000000000000004">
      <c r="M82" s="9"/>
      <c r="N82" s="9"/>
      <c r="Q82" s="1"/>
    </row>
    <row r="83" spans="13:17" s="2" customFormat="1" ht="24" customHeight="1" x14ac:dyDescent="0.55000000000000004">
      <c r="M83" s="9"/>
      <c r="N83" s="9"/>
      <c r="Q83" s="1"/>
    </row>
    <row r="84" spans="13:17" s="2" customFormat="1" ht="24" customHeight="1" x14ac:dyDescent="0.55000000000000004">
      <c r="M84" s="9"/>
      <c r="N84" s="9"/>
      <c r="Q84" s="1"/>
    </row>
    <row r="85" spans="13:17" s="2" customFormat="1" ht="24" customHeight="1" x14ac:dyDescent="0.55000000000000004">
      <c r="M85" s="9"/>
      <c r="N85" s="9"/>
      <c r="Q85" s="1"/>
    </row>
  </sheetData>
  <dataValidations count="2">
    <dataValidation type="list" allowBlank="1" showInputMessage="1" showErrorMessage="1" sqref="K2:K9 K11:K17" xr:uid="{BE0AC36C-71C9-4BAD-AF42-8739C2717F1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 L11:L17" xr:uid="{D6DDC3BE-A954-4F1A-9F18-48CAB6EF55F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2ACA-3771-4057-85AE-CD4C67C607DA}">
  <dimension ref="A1:Q92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7" sqref="J1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7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7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5" t="s">
        <v>65</v>
      </c>
      <c r="I2" s="14">
        <v>12750</v>
      </c>
      <c r="J2" s="6" t="s">
        <v>18</v>
      </c>
      <c r="K2" s="6" t="s">
        <v>16</v>
      </c>
      <c r="L2" s="6" t="s">
        <v>17</v>
      </c>
      <c r="M2" s="15">
        <v>12750</v>
      </c>
      <c r="N2" s="15">
        <v>12750</v>
      </c>
      <c r="O2" s="6" t="s">
        <v>40</v>
      </c>
      <c r="P2" s="17">
        <v>69019041198</v>
      </c>
      <c r="Q2" s="16"/>
    </row>
    <row r="3" spans="1:17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66</v>
      </c>
      <c r="I3" s="14">
        <v>4450</v>
      </c>
      <c r="J3" s="6" t="s">
        <v>18</v>
      </c>
      <c r="K3" s="6" t="s">
        <v>16</v>
      </c>
      <c r="L3" s="6" t="s">
        <v>17</v>
      </c>
      <c r="M3" s="15">
        <v>4450</v>
      </c>
      <c r="N3" s="15">
        <v>4450</v>
      </c>
      <c r="O3" s="6" t="s">
        <v>40</v>
      </c>
      <c r="P3" s="17">
        <v>69019157997</v>
      </c>
    </row>
    <row r="4" spans="1:17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67</v>
      </c>
      <c r="I4" s="14">
        <v>17500</v>
      </c>
      <c r="J4" s="6" t="s">
        <v>18</v>
      </c>
      <c r="K4" s="6" t="s">
        <v>16</v>
      </c>
      <c r="L4" s="6" t="s">
        <v>17</v>
      </c>
      <c r="M4" s="15">
        <v>17500</v>
      </c>
      <c r="N4" s="15">
        <v>17500</v>
      </c>
      <c r="O4" s="6" t="s">
        <v>68</v>
      </c>
      <c r="P4" s="17">
        <v>69019158939</v>
      </c>
    </row>
    <row r="5" spans="1:17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69</v>
      </c>
      <c r="I5" s="14">
        <v>18410</v>
      </c>
      <c r="J5" s="6" t="s">
        <v>18</v>
      </c>
      <c r="K5" s="6" t="s">
        <v>16</v>
      </c>
      <c r="L5" s="6" t="s">
        <v>17</v>
      </c>
      <c r="M5" s="15">
        <v>18410</v>
      </c>
      <c r="N5" s="15">
        <v>18410</v>
      </c>
      <c r="O5" s="6" t="s">
        <v>55</v>
      </c>
      <c r="P5" s="17">
        <v>69019288363</v>
      </c>
    </row>
    <row r="6" spans="1:17" ht="30.75" x14ac:dyDescent="0.7">
      <c r="A6" s="4">
        <v>5</v>
      </c>
      <c r="B6" s="5">
        <v>2569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5" t="s">
        <v>70</v>
      </c>
      <c r="I6" s="14">
        <v>1590</v>
      </c>
      <c r="J6" s="6" t="s">
        <v>18</v>
      </c>
      <c r="K6" s="6" t="s">
        <v>16</v>
      </c>
      <c r="L6" s="6" t="s">
        <v>17</v>
      </c>
      <c r="M6" s="15">
        <v>1590</v>
      </c>
      <c r="N6" s="15">
        <v>1590</v>
      </c>
      <c r="O6" s="6" t="s">
        <v>46</v>
      </c>
      <c r="P6" s="17">
        <v>69019314712</v>
      </c>
    </row>
    <row r="7" spans="1:17" ht="30.75" x14ac:dyDescent="0.7">
      <c r="A7" s="4">
        <v>6</v>
      </c>
      <c r="B7" s="5">
        <v>2569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5" t="s">
        <v>71</v>
      </c>
      <c r="I7" s="14">
        <v>499</v>
      </c>
      <c r="J7" s="6" t="s">
        <v>18</v>
      </c>
      <c r="K7" s="6" t="s">
        <v>16</v>
      </c>
      <c r="L7" s="6" t="s">
        <v>17</v>
      </c>
      <c r="M7" s="15">
        <v>499</v>
      </c>
      <c r="N7" s="15">
        <v>499</v>
      </c>
      <c r="O7" s="10" t="s">
        <v>46</v>
      </c>
      <c r="P7" s="17">
        <v>69019324634</v>
      </c>
    </row>
    <row r="8" spans="1:17" ht="30.75" x14ac:dyDescent="0.7">
      <c r="A8" s="4">
        <v>7</v>
      </c>
      <c r="B8" s="5">
        <v>2569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5" t="s">
        <v>72</v>
      </c>
      <c r="I8" s="14">
        <v>2291</v>
      </c>
      <c r="J8" s="6" t="s">
        <v>18</v>
      </c>
      <c r="K8" s="6" t="s">
        <v>16</v>
      </c>
      <c r="L8" s="6" t="s">
        <v>17</v>
      </c>
      <c r="M8" s="15">
        <v>2291</v>
      </c>
      <c r="N8" s="15">
        <v>2291</v>
      </c>
      <c r="O8" s="6" t="s">
        <v>46</v>
      </c>
      <c r="P8" s="17">
        <v>69019309272</v>
      </c>
    </row>
    <row r="9" spans="1:17" ht="30.75" x14ac:dyDescent="0.7">
      <c r="A9" s="4">
        <v>8</v>
      </c>
      <c r="B9" s="5">
        <v>2569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5" t="s">
        <v>73</v>
      </c>
      <c r="I9" s="14">
        <v>499</v>
      </c>
      <c r="J9" s="6" t="s">
        <v>18</v>
      </c>
      <c r="K9" s="6" t="s">
        <v>16</v>
      </c>
      <c r="L9" s="6" t="s">
        <v>17</v>
      </c>
      <c r="M9" s="15">
        <v>499</v>
      </c>
      <c r="N9" s="15">
        <v>499</v>
      </c>
      <c r="O9" s="6" t="s">
        <v>46</v>
      </c>
      <c r="P9" s="18"/>
    </row>
    <row r="10" spans="1:17" ht="30.75" x14ac:dyDescent="0.7">
      <c r="A10" s="4">
        <v>9</v>
      </c>
      <c r="B10" s="5">
        <v>2569</v>
      </c>
      <c r="C10" s="6" t="s">
        <v>21</v>
      </c>
      <c r="D10" s="6" t="s">
        <v>22</v>
      </c>
      <c r="E10" s="6" t="s">
        <v>23</v>
      </c>
      <c r="F10" s="6" t="s">
        <v>24</v>
      </c>
      <c r="G10" s="6" t="s">
        <v>25</v>
      </c>
      <c r="H10" s="5" t="s">
        <v>74</v>
      </c>
      <c r="I10" s="14">
        <v>7000</v>
      </c>
      <c r="J10" s="6" t="s">
        <v>18</v>
      </c>
      <c r="K10" s="6" t="s">
        <v>16</v>
      </c>
      <c r="L10" s="6" t="s">
        <v>17</v>
      </c>
      <c r="M10" s="15">
        <v>7000</v>
      </c>
      <c r="N10" s="15">
        <v>7000</v>
      </c>
      <c r="O10" s="6" t="s">
        <v>68</v>
      </c>
      <c r="P10" s="17">
        <v>69019287073</v>
      </c>
    </row>
    <row r="11" spans="1:17" ht="30.75" x14ac:dyDescent="0.7">
      <c r="A11" s="4">
        <v>10</v>
      </c>
      <c r="B11" s="5">
        <v>2569</v>
      </c>
      <c r="C11" s="6" t="s">
        <v>21</v>
      </c>
      <c r="D11" s="6" t="s">
        <v>22</v>
      </c>
      <c r="E11" s="6" t="s">
        <v>23</v>
      </c>
      <c r="F11" s="6" t="s">
        <v>24</v>
      </c>
      <c r="G11" s="6" t="s">
        <v>25</v>
      </c>
      <c r="H11" s="5" t="s">
        <v>75</v>
      </c>
      <c r="I11" s="14">
        <v>20065</v>
      </c>
      <c r="J11" s="6" t="s">
        <v>18</v>
      </c>
      <c r="K11" s="6" t="s">
        <v>16</v>
      </c>
      <c r="L11" s="6" t="s">
        <v>17</v>
      </c>
      <c r="M11" s="15">
        <v>20065</v>
      </c>
      <c r="N11" s="15">
        <v>20065</v>
      </c>
      <c r="O11" s="6" t="s">
        <v>55</v>
      </c>
      <c r="P11" s="17">
        <v>69019289249</v>
      </c>
    </row>
    <row r="12" spans="1:17" ht="30.75" x14ac:dyDescent="0.7">
      <c r="A12" s="4">
        <v>11</v>
      </c>
      <c r="B12" s="5">
        <v>2569</v>
      </c>
      <c r="C12" s="6" t="s">
        <v>21</v>
      </c>
      <c r="D12" s="6" t="s">
        <v>22</v>
      </c>
      <c r="E12" s="6" t="s">
        <v>23</v>
      </c>
      <c r="F12" s="6" t="s">
        <v>24</v>
      </c>
      <c r="G12" s="6" t="s">
        <v>25</v>
      </c>
      <c r="H12" s="5" t="s">
        <v>76</v>
      </c>
      <c r="I12" s="14">
        <v>499</v>
      </c>
      <c r="J12" s="6" t="s">
        <v>18</v>
      </c>
      <c r="K12" s="6" t="s">
        <v>16</v>
      </c>
      <c r="L12" s="6" t="s">
        <v>17</v>
      </c>
      <c r="M12" s="15">
        <v>499</v>
      </c>
      <c r="N12" s="15">
        <v>499</v>
      </c>
      <c r="O12" s="6" t="s">
        <v>46</v>
      </c>
      <c r="P12" s="18"/>
    </row>
    <row r="13" spans="1:17" ht="30.75" x14ac:dyDescent="0.7">
      <c r="A13" s="4">
        <v>12</v>
      </c>
      <c r="B13" s="5">
        <v>2569</v>
      </c>
      <c r="C13" s="6" t="s">
        <v>21</v>
      </c>
      <c r="D13" s="6" t="s">
        <v>22</v>
      </c>
      <c r="E13" s="6" t="s">
        <v>23</v>
      </c>
      <c r="F13" s="6" t="s">
        <v>24</v>
      </c>
      <c r="G13" s="6" t="s">
        <v>25</v>
      </c>
      <c r="H13" s="5" t="s">
        <v>77</v>
      </c>
      <c r="I13" s="14">
        <v>10840</v>
      </c>
      <c r="J13" s="6" t="s">
        <v>18</v>
      </c>
      <c r="K13" s="6" t="s">
        <v>16</v>
      </c>
      <c r="L13" s="6" t="s">
        <v>17</v>
      </c>
      <c r="M13" s="15">
        <v>10840</v>
      </c>
      <c r="N13" s="15">
        <v>10840</v>
      </c>
      <c r="O13" s="6" t="s">
        <v>55</v>
      </c>
      <c r="P13" s="17">
        <v>69019425737</v>
      </c>
    </row>
    <row r="14" spans="1:17" ht="30.75" x14ac:dyDescent="0.7">
      <c r="A14" s="4">
        <v>13</v>
      </c>
      <c r="B14" s="5">
        <v>2569</v>
      </c>
      <c r="C14" s="6" t="s">
        <v>21</v>
      </c>
      <c r="D14" s="6" t="s">
        <v>22</v>
      </c>
      <c r="E14" s="6" t="s">
        <v>23</v>
      </c>
      <c r="F14" s="6" t="s">
        <v>24</v>
      </c>
      <c r="G14" s="6" t="s">
        <v>25</v>
      </c>
      <c r="H14" s="5" t="s">
        <v>78</v>
      </c>
      <c r="I14" s="14">
        <v>100000</v>
      </c>
      <c r="J14" s="6" t="s">
        <v>18</v>
      </c>
      <c r="K14" s="6" t="s">
        <v>16</v>
      </c>
      <c r="L14" s="6" t="s">
        <v>17</v>
      </c>
      <c r="M14" s="15">
        <v>100000</v>
      </c>
      <c r="N14" s="15">
        <v>100000</v>
      </c>
      <c r="O14" s="6" t="s">
        <v>26</v>
      </c>
      <c r="P14" s="18"/>
    </row>
    <row r="15" spans="1:17" ht="30.75" x14ac:dyDescent="0.7">
      <c r="A15" s="4"/>
      <c r="B15" s="5"/>
      <c r="C15" s="6"/>
      <c r="D15" s="6"/>
      <c r="E15" s="6"/>
      <c r="F15" s="6"/>
      <c r="G15" s="6"/>
      <c r="H15" s="5"/>
      <c r="I15" s="14">
        <f>SUM(Table16[วงเงินงบประมาณที่ได้รับจัดสรร (บาท)])</f>
        <v>196393</v>
      </c>
      <c r="J15" s="29"/>
      <c r="K15" s="6"/>
      <c r="L15" s="6"/>
      <c r="M15" s="29"/>
      <c r="N15" s="27"/>
      <c r="O15" s="6"/>
      <c r="P15" s="30"/>
    </row>
    <row r="16" spans="1:17" x14ac:dyDescent="0.55000000000000004">
      <c r="I16" s="12"/>
      <c r="J16" s="9"/>
      <c r="K16" s="13"/>
      <c r="L16" s="13"/>
      <c r="M16" s="12"/>
      <c r="N16" s="12"/>
      <c r="O16" s="13"/>
    </row>
    <row r="17" spans="9:15" x14ac:dyDescent="0.55000000000000004">
      <c r="I17" s="12"/>
      <c r="J17" s="9"/>
      <c r="K17" s="13"/>
      <c r="L17" s="13"/>
      <c r="M17" s="12"/>
      <c r="N17" s="12"/>
      <c r="O17" s="13"/>
    </row>
    <row r="18" spans="9:15" x14ac:dyDescent="0.55000000000000004">
      <c r="I18" s="12"/>
      <c r="J18" s="9"/>
      <c r="K18" s="13"/>
      <c r="L18" s="13"/>
      <c r="M18" s="12"/>
      <c r="N18" s="12"/>
      <c r="O18" s="13"/>
    </row>
    <row r="19" spans="9:15" x14ac:dyDescent="0.55000000000000004">
      <c r="I19" s="12"/>
      <c r="J19" s="9"/>
      <c r="K19" s="13"/>
      <c r="L19" s="13"/>
      <c r="M19" s="12"/>
      <c r="N19" s="12"/>
      <c r="O19" s="13"/>
    </row>
    <row r="20" spans="9:15" x14ac:dyDescent="0.55000000000000004">
      <c r="I20" s="12"/>
      <c r="J20" s="9"/>
      <c r="K20" s="13"/>
      <c r="L20" s="13"/>
      <c r="M20" s="12"/>
      <c r="N20" s="12"/>
      <c r="O20" s="13"/>
    </row>
    <row r="21" spans="9:15" x14ac:dyDescent="0.55000000000000004">
      <c r="I21" s="12"/>
      <c r="J21" s="9"/>
      <c r="K21" s="13"/>
      <c r="L21" s="13"/>
      <c r="M21" s="12"/>
      <c r="N21" s="12"/>
      <c r="O21" s="13"/>
    </row>
    <row r="22" spans="9:15" x14ac:dyDescent="0.55000000000000004">
      <c r="I22" s="12"/>
      <c r="J22" s="9"/>
      <c r="K22" s="13"/>
      <c r="L22" s="13"/>
      <c r="M22" s="12"/>
      <c r="N22" s="12"/>
      <c r="O22" s="13"/>
    </row>
    <row r="33" spans="13:17" s="2" customFormat="1" ht="53.25" customHeight="1" x14ac:dyDescent="0.55000000000000004">
      <c r="M33" s="9"/>
      <c r="N33" s="9"/>
      <c r="Q33" s="1"/>
    </row>
    <row r="34" spans="13:17" s="2" customFormat="1" ht="49.5" customHeight="1" x14ac:dyDescent="0.55000000000000004">
      <c r="M34" s="9"/>
      <c r="N34" s="9"/>
      <c r="Q3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  <row r="82" spans="13:17" s="2" customFormat="1" ht="24" customHeight="1" x14ac:dyDescent="0.55000000000000004">
      <c r="M82" s="9"/>
      <c r="N82" s="9"/>
      <c r="Q82" s="1"/>
    </row>
    <row r="83" spans="13:17" s="2" customFormat="1" ht="24" customHeight="1" x14ac:dyDescent="0.55000000000000004">
      <c r="M83" s="9"/>
      <c r="N83" s="9"/>
      <c r="Q83" s="1"/>
    </row>
    <row r="84" spans="13:17" s="2" customFormat="1" ht="24" customHeight="1" x14ac:dyDescent="0.55000000000000004">
      <c r="M84" s="9"/>
      <c r="N84" s="9"/>
      <c r="Q84" s="1"/>
    </row>
    <row r="85" spans="13:17" s="2" customFormat="1" ht="24" customHeight="1" x14ac:dyDescent="0.55000000000000004">
      <c r="M85" s="9"/>
      <c r="N85" s="9"/>
      <c r="Q85" s="1"/>
    </row>
    <row r="86" spans="13:17" s="2" customFormat="1" ht="24" customHeight="1" x14ac:dyDescent="0.55000000000000004">
      <c r="M86" s="9"/>
      <c r="N86" s="9"/>
      <c r="Q86" s="1"/>
    </row>
    <row r="87" spans="13:17" s="2" customFormat="1" ht="24" customHeight="1" x14ac:dyDescent="0.55000000000000004">
      <c r="M87" s="9"/>
      <c r="N87" s="9"/>
      <c r="Q87" s="1"/>
    </row>
    <row r="88" spans="13:17" s="2" customFormat="1" ht="24" customHeight="1" x14ac:dyDescent="0.55000000000000004">
      <c r="M88" s="9"/>
      <c r="N88" s="9"/>
      <c r="Q88" s="1"/>
    </row>
    <row r="89" spans="13:17" s="2" customFormat="1" ht="24" customHeight="1" x14ac:dyDescent="0.55000000000000004">
      <c r="M89" s="9"/>
      <c r="N89" s="9"/>
      <c r="Q89" s="1"/>
    </row>
    <row r="90" spans="13:17" s="2" customFormat="1" ht="24" customHeight="1" x14ac:dyDescent="0.55000000000000004">
      <c r="M90" s="9"/>
      <c r="N90" s="9"/>
      <c r="Q90" s="1"/>
    </row>
    <row r="91" spans="13:17" s="2" customFormat="1" ht="24" customHeight="1" x14ac:dyDescent="0.55000000000000004">
      <c r="M91" s="9"/>
      <c r="N91" s="9"/>
      <c r="Q91" s="1"/>
    </row>
    <row r="92" spans="13:17" s="2" customFormat="1" ht="24" customHeight="1" x14ac:dyDescent="0.55000000000000004">
      <c r="M92" s="9"/>
      <c r="N92" s="9"/>
      <c r="Q92" s="1"/>
    </row>
  </sheetData>
  <dataValidations count="2">
    <dataValidation type="list" allowBlank="1" showInputMessage="1" showErrorMessage="1" sqref="L2:L14 L16:L22" xr:uid="{6A7751C9-FE25-49EA-B85F-7DEA0DF8453F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 K16:K22" xr:uid="{605FA46B-F95E-424B-A710-E8DB522015C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FC75-F85F-4672-BE14-EF1474EC99A1}">
  <dimension ref="A1:Q85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15" sqref="M15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5" t="s">
        <v>79</v>
      </c>
      <c r="I2" s="14">
        <v>95850</v>
      </c>
      <c r="J2" s="6" t="s">
        <v>18</v>
      </c>
      <c r="K2" s="6" t="s">
        <v>16</v>
      </c>
      <c r="L2" s="6" t="s">
        <v>17</v>
      </c>
      <c r="M2" s="15">
        <v>95850</v>
      </c>
      <c r="N2" s="15">
        <v>95850</v>
      </c>
      <c r="O2" s="6" t="s">
        <v>80</v>
      </c>
      <c r="P2" s="17">
        <v>69029097611</v>
      </c>
    </row>
    <row r="3" spans="1:16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81</v>
      </c>
      <c r="I3" s="14">
        <v>8030</v>
      </c>
      <c r="J3" s="6" t="s">
        <v>18</v>
      </c>
      <c r="K3" s="6" t="s">
        <v>16</v>
      </c>
      <c r="L3" s="6" t="s">
        <v>17</v>
      </c>
      <c r="M3" s="15">
        <v>8030</v>
      </c>
      <c r="N3" s="15">
        <v>8030</v>
      </c>
      <c r="O3" s="10" t="s">
        <v>40</v>
      </c>
      <c r="P3" s="19">
        <v>69029096337</v>
      </c>
    </row>
    <row r="4" spans="1:16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82</v>
      </c>
      <c r="I4" s="14">
        <v>6990</v>
      </c>
      <c r="J4" s="6" t="s">
        <v>18</v>
      </c>
      <c r="K4" s="6" t="s">
        <v>16</v>
      </c>
      <c r="L4" s="6" t="s">
        <v>17</v>
      </c>
      <c r="M4" s="14">
        <v>6990</v>
      </c>
      <c r="N4" s="14">
        <v>6990</v>
      </c>
      <c r="O4" s="10" t="s">
        <v>55</v>
      </c>
      <c r="P4" s="17">
        <v>69029184473</v>
      </c>
    </row>
    <row r="5" spans="1:16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83</v>
      </c>
      <c r="I5" s="14">
        <v>34495</v>
      </c>
      <c r="J5" s="6" t="s">
        <v>18</v>
      </c>
      <c r="K5" s="6" t="s">
        <v>16</v>
      </c>
      <c r="L5" s="6" t="s">
        <v>17</v>
      </c>
      <c r="M5" s="15">
        <v>34495</v>
      </c>
      <c r="N5" s="15">
        <v>34495</v>
      </c>
      <c r="O5" s="6" t="s">
        <v>84</v>
      </c>
      <c r="P5" s="18">
        <v>69029093792</v>
      </c>
    </row>
    <row r="6" spans="1:16" ht="30.75" x14ac:dyDescent="0.7">
      <c r="A6" s="4">
        <v>5</v>
      </c>
      <c r="B6" s="5">
        <v>2569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5" t="s">
        <v>85</v>
      </c>
      <c r="I6" s="14">
        <v>3200</v>
      </c>
      <c r="J6" s="6" t="s">
        <v>18</v>
      </c>
      <c r="K6" s="6" t="s">
        <v>16</v>
      </c>
      <c r="L6" s="6" t="s">
        <v>17</v>
      </c>
      <c r="M6" s="15">
        <v>3200</v>
      </c>
      <c r="N6" s="15">
        <v>3200</v>
      </c>
      <c r="O6" s="6" t="s">
        <v>57</v>
      </c>
      <c r="P6" s="17">
        <v>69029320619</v>
      </c>
    </row>
    <row r="7" spans="1:16" ht="30.75" x14ac:dyDescent="0.7">
      <c r="A7" s="4">
        <v>6</v>
      </c>
      <c r="B7" s="5">
        <v>2569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5" t="s">
        <v>86</v>
      </c>
      <c r="I7" s="14">
        <v>100000</v>
      </c>
      <c r="J7" s="6" t="s">
        <v>18</v>
      </c>
      <c r="K7" s="6" t="s">
        <v>16</v>
      </c>
      <c r="L7" s="6" t="s">
        <v>17</v>
      </c>
      <c r="M7" s="15">
        <v>100000</v>
      </c>
      <c r="N7" s="15">
        <v>100000</v>
      </c>
      <c r="O7" s="10" t="s">
        <v>26</v>
      </c>
      <c r="P7" s="18"/>
    </row>
    <row r="8" spans="1:16" ht="30.75" x14ac:dyDescent="0.7">
      <c r="A8" s="4">
        <v>7</v>
      </c>
      <c r="B8" s="5">
        <v>2569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5" t="s">
        <v>87</v>
      </c>
      <c r="I8" s="14">
        <v>18522</v>
      </c>
      <c r="J8" s="6" t="s">
        <v>18</v>
      </c>
      <c r="K8" s="6" t="s">
        <v>16</v>
      </c>
      <c r="L8" s="6" t="s">
        <v>17</v>
      </c>
      <c r="M8" s="14">
        <v>18522</v>
      </c>
      <c r="N8" s="14">
        <v>18522</v>
      </c>
      <c r="O8" s="6" t="s">
        <v>20</v>
      </c>
      <c r="P8" s="17">
        <v>69029185138</v>
      </c>
    </row>
    <row r="9" spans="1:16" ht="30.75" x14ac:dyDescent="0.7">
      <c r="A9" s="4">
        <v>8</v>
      </c>
      <c r="B9" s="5">
        <v>2569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5" t="s">
        <v>88</v>
      </c>
      <c r="I9" s="14">
        <v>77483.7</v>
      </c>
      <c r="J9" s="6" t="s">
        <v>18</v>
      </c>
      <c r="K9" s="6" t="s">
        <v>16</v>
      </c>
      <c r="L9" s="6" t="s">
        <v>17</v>
      </c>
      <c r="M9" s="14">
        <v>77483.7</v>
      </c>
      <c r="N9" s="14">
        <v>77483.7</v>
      </c>
      <c r="O9" s="6" t="s">
        <v>20</v>
      </c>
      <c r="P9" s="17">
        <v>69029186042</v>
      </c>
    </row>
    <row r="10" spans="1:16" ht="30.75" x14ac:dyDescent="0.7">
      <c r="A10" s="4"/>
      <c r="B10" s="5"/>
      <c r="C10" s="6"/>
      <c r="D10" s="6"/>
      <c r="E10" s="6"/>
      <c r="F10" s="6"/>
      <c r="G10" s="6"/>
      <c r="H10" s="5"/>
      <c r="I10" s="14">
        <f>SUM(Table167[วงเงินงบประมาณที่ได้รับจัดสรร (บาท)])</f>
        <v>344570.7</v>
      </c>
      <c r="J10" s="29"/>
      <c r="K10" s="6"/>
      <c r="L10" s="6"/>
      <c r="M10" s="29"/>
      <c r="N10" s="27"/>
      <c r="O10" s="6"/>
      <c r="P10" s="30"/>
    </row>
    <row r="11" spans="1:16" x14ac:dyDescent="0.55000000000000004">
      <c r="I11" s="12"/>
      <c r="J11" s="9"/>
      <c r="K11" s="13"/>
      <c r="L11" s="13"/>
      <c r="M11" s="12"/>
      <c r="N11" s="12"/>
      <c r="O11" s="13"/>
    </row>
    <row r="12" spans="1:16" x14ac:dyDescent="0.55000000000000004">
      <c r="I12" s="12"/>
      <c r="J12" s="9"/>
      <c r="K12" s="13"/>
      <c r="L12" s="13"/>
      <c r="M12" s="12"/>
      <c r="N12" s="12"/>
      <c r="O12" s="13"/>
    </row>
    <row r="13" spans="1:16" x14ac:dyDescent="0.55000000000000004">
      <c r="I13" s="12"/>
      <c r="J13" s="9"/>
      <c r="K13" s="13"/>
      <c r="L13" s="13"/>
      <c r="M13" s="12"/>
      <c r="N13" s="12"/>
      <c r="O13" s="13"/>
    </row>
    <row r="14" spans="1:16" x14ac:dyDescent="0.55000000000000004">
      <c r="I14" s="12"/>
      <c r="J14" s="9"/>
      <c r="K14" s="13"/>
      <c r="L14" s="13"/>
      <c r="M14" s="12"/>
      <c r="N14" s="12"/>
      <c r="O14" s="13"/>
    </row>
    <row r="15" spans="1:16" x14ac:dyDescent="0.55000000000000004">
      <c r="I15" s="12"/>
      <c r="J15" s="9"/>
      <c r="K15" s="13"/>
      <c r="L15" s="13"/>
      <c r="M15" s="12"/>
      <c r="N15" s="12"/>
      <c r="O15" s="13"/>
    </row>
    <row r="16" spans="1:16" x14ac:dyDescent="0.55000000000000004">
      <c r="I16" s="12"/>
      <c r="J16" s="9"/>
      <c r="K16" s="13"/>
      <c r="L16" s="13"/>
      <c r="M16" s="12"/>
      <c r="N16" s="12"/>
      <c r="O16" s="13"/>
    </row>
    <row r="17" spans="9:17" x14ac:dyDescent="0.55000000000000004">
      <c r="I17" s="12"/>
      <c r="J17" s="9"/>
      <c r="K17" s="13"/>
      <c r="L17" s="13"/>
      <c r="M17" s="12"/>
      <c r="N17" s="12"/>
      <c r="O17" s="13"/>
    </row>
    <row r="26" spans="9:17" s="2" customFormat="1" ht="53.25" customHeight="1" x14ac:dyDescent="0.55000000000000004">
      <c r="M26" s="9"/>
      <c r="N26" s="9"/>
      <c r="Q26" s="1"/>
    </row>
    <row r="27" spans="9:17" s="2" customFormat="1" ht="49.5" customHeight="1" x14ac:dyDescent="0.55000000000000004">
      <c r="M27" s="9"/>
      <c r="N27" s="9"/>
      <c r="Q27" s="1"/>
    </row>
    <row r="58" spans="13:17" s="2" customFormat="1" ht="24" customHeight="1" x14ac:dyDescent="0.55000000000000004">
      <c r="M58" s="9"/>
      <c r="N58" s="9"/>
      <c r="Q58" s="1"/>
    </row>
    <row r="59" spans="13:17" s="2" customFormat="1" ht="24" customHeight="1" x14ac:dyDescent="0.55000000000000004">
      <c r="M59" s="9"/>
      <c r="N59" s="9"/>
      <c r="Q59" s="1"/>
    </row>
    <row r="60" spans="13:17" s="2" customFormat="1" ht="24" customHeight="1" x14ac:dyDescent="0.55000000000000004">
      <c r="M60" s="9"/>
      <c r="N60" s="9"/>
      <c r="Q60" s="1"/>
    </row>
    <row r="61" spans="13:17" s="2" customFormat="1" ht="24" customHeight="1" x14ac:dyDescent="0.55000000000000004">
      <c r="M61" s="9"/>
      <c r="N61" s="9"/>
      <c r="Q61" s="1"/>
    </row>
    <row r="62" spans="13:17" s="2" customFormat="1" ht="24" customHeight="1" x14ac:dyDescent="0.55000000000000004">
      <c r="M62" s="9"/>
      <c r="N62" s="9"/>
      <c r="Q62" s="1"/>
    </row>
    <row r="63" spans="13:17" s="2" customFormat="1" ht="24" customHeight="1" x14ac:dyDescent="0.55000000000000004">
      <c r="M63" s="9"/>
      <c r="N63" s="9"/>
      <c r="Q63" s="1"/>
    </row>
    <row r="64" spans="13:17" s="2" customFormat="1" ht="24" customHeight="1" x14ac:dyDescent="0.55000000000000004">
      <c r="M64" s="9"/>
      <c r="N64" s="9"/>
      <c r="Q6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  <row r="82" spans="13:17" s="2" customFormat="1" ht="24" customHeight="1" x14ac:dyDescent="0.55000000000000004">
      <c r="M82" s="9"/>
      <c r="N82" s="9"/>
      <c r="Q82" s="1"/>
    </row>
    <row r="83" spans="13:17" s="2" customFormat="1" ht="24" customHeight="1" x14ac:dyDescent="0.55000000000000004">
      <c r="M83" s="9"/>
      <c r="N83" s="9"/>
      <c r="Q83" s="1"/>
    </row>
    <row r="84" spans="13:17" s="2" customFormat="1" ht="24" customHeight="1" x14ac:dyDescent="0.55000000000000004">
      <c r="M84" s="9"/>
      <c r="N84" s="9"/>
      <c r="Q84" s="1"/>
    </row>
    <row r="85" spans="13:17" s="2" customFormat="1" ht="24" customHeight="1" x14ac:dyDescent="0.55000000000000004">
      <c r="M85" s="9"/>
      <c r="N85" s="9"/>
      <c r="Q85" s="1"/>
    </row>
  </sheetData>
  <dataValidations count="2">
    <dataValidation type="list" allowBlank="1" showInputMessage="1" showErrorMessage="1" sqref="K2:K9 K11:K17" xr:uid="{35492311-E363-45C5-99B0-B4B77B31CF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 L11:L17" xr:uid="{67A5491E-6FB8-4B8B-8B1C-DAD8A31412BA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13AC-CE7D-4506-AB45-BFEF86A7971B}">
  <dimension ref="A1:Q84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13" sqref="K1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1.375" style="2" customWidth="1"/>
    <col min="7" max="7" width="30.25" style="2" bestFit="1" customWidth="1"/>
    <col min="8" max="8" width="51.625" style="2" customWidth="1"/>
    <col min="9" max="9" width="16" style="2" customWidth="1"/>
    <col min="10" max="10" width="22" style="2" customWidth="1"/>
    <col min="11" max="11" width="14.625" style="2" customWidth="1"/>
    <col min="12" max="12" width="18.375" style="2" customWidth="1"/>
    <col min="13" max="13" width="17.5" style="9" customWidth="1"/>
    <col min="14" max="14" width="18.125" style="9" customWidth="1"/>
    <col min="15" max="15" width="32.125" style="2" customWidth="1"/>
    <col min="16" max="16" width="25.5" style="2" bestFit="1" customWidth="1"/>
    <col min="17" max="16384" width="9" style="1"/>
  </cols>
  <sheetData>
    <row r="1" spans="1:16" s="3" customFormat="1" x14ac:dyDescent="0.5500000000000000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8" t="s">
        <v>9</v>
      </c>
      <c r="N1" s="8" t="s">
        <v>10</v>
      </c>
      <c r="O1" s="3" t="s">
        <v>11</v>
      </c>
      <c r="P1" s="3" t="s">
        <v>13</v>
      </c>
    </row>
    <row r="2" spans="1:16" ht="30.75" x14ac:dyDescent="0.7">
      <c r="A2" s="4">
        <v>1</v>
      </c>
      <c r="B2" s="5">
        <v>2569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5" t="s">
        <v>89</v>
      </c>
      <c r="I2" s="14">
        <v>71990</v>
      </c>
      <c r="J2" s="6" t="s">
        <v>18</v>
      </c>
      <c r="K2" s="6" t="s">
        <v>16</v>
      </c>
      <c r="L2" s="6" t="s">
        <v>17</v>
      </c>
      <c r="M2" s="15">
        <v>71990</v>
      </c>
      <c r="N2" s="15">
        <v>71990</v>
      </c>
      <c r="O2" s="6" t="s">
        <v>32</v>
      </c>
      <c r="P2" s="17">
        <v>69039175578</v>
      </c>
    </row>
    <row r="3" spans="1:16" ht="30.75" x14ac:dyDescent="0.7">
      <c r="A3" s="4">
        <v>2</v>
      </c>
      <c r="B3" s="5">
        <v>2569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5" t="s">
        <v>90</v>
      </c>
      <c r="I3" s="14">
        <v>7000</v>
      </c>
      <c r="J3" s="6" t="s">
        <v>18</v>
      </c>
      <c r="K3" s="6" t="s">
        <v>16</v>
      </c>
      <c r="L3" s="6" t="s">
        <v>17</v>
      </c>
      <c r="M3" s="15">
        <v>7000</v>
      </c>
      <c r="N3" s="15">
        <v>7000</v>
      </c>
      <c r="O3" s="6" t="s">
        <v>57</v>
      </c>
      <c r="P3" s="17">
        <v>69039402962</v>
      </c>
    </row>
    <row r="4" spans="1:16" ht="30.75" x14ac:dyDescent="0.7">
      <c r="A4" s="4">
        <v>3</v>
      </c>
      <c r="B4" s="5">
        <v>2569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5" t="s">
        <v>91</v>
      </c>
      <c r="I4" s="14">
        <v>56142.9</v>
      </c>
      <c r="J4" s="6" t="s">
        <v>18</v>
      </c>
      <c r="K4" s="6" t="s">
        <v>16</v>
      </c>
      <c r="L4" s="6" t="s">
        <v>17</v>
      </c>
      <c r="M4" s="15">
        <v>56142.9</v>
      </c>
      <c r="N4" s="15">
        <v>56142.9</v>
      </c>
      <c r="O4" s="6" t="s">
        <v>34</v>
      </c>
      <c r="P4" s="17">
        <v>69039404428</v>
      </c>
    </row>
    <row r="5" spans="1:16" ht="30.75" x14ac:dyDescent="0.7">
      <c r="A5" s="4">
        <v>4</v>
      </c>
      <c r="B5" s="5">
        <v>2569</v>
      </c>
      <c r="C5" s="6" t="s">
        <v>21</v>
      </c>
      <c r="D5" s="6" t="s">
        <v>22</v>
      </c>
      <c r="E5" s="6" t="s">
        <v>23</v>
      </c>
      <c r="F5" s="6" t="s">
        <v>24</v>
      </c>
      <c r="G5" s="6" t="s">
        <v>25</v>
      </c>
      <c r="H5" s="5" t="s">
        <v>92</v>
      </c>
      <c r="I5" s="14">
        <v>100000</v>
      </c>
      <c r="J5" s="6" t="s">
        <v>18</v>
      </c>
      <c r="K5" s="6" t="s">
        <v>16</v>
      </c>
      <c r="L5" s="6" t="s">
        <v>17</v>
      </c>
      <c r="M5" s="15">
        <v>100000</v>
      </c>
      <c r="N5" s="15">
        <v>100000</v>
      </c>
      <c r="O5" s="6" t="s">
        <v>26</v>
      </c>
      <c r="P5" s="17"/>
    </row>
    <row r="6" spans="1:16" ht="30.75" x14ac:dyDescent="0.7">
      <c r="A6" s="4">
        <v>5</v>
      </c>
      <c r="B6" s="5">
        <v>2569</v>
      </c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5" t="s">
        <v>93</v>
      </c>
      <c r="I6" s="14">
        <v>47416.800000000003</v>
      </c>
      <c r="J6" s="6" t="s">
        <v>18</v>
      </c>
      <c r="K6" s="6" t="s">
        <v>16</v>
      </c>
      <c r="L6" s="6" t="s">
        <v>17</v>
      </c>
      <c r="M6" s="15">
        <v>47416.800000000003</v>
      </c>
      <c r="N6" s="15">
        <v>47416.800000000003</v>
      </c>
      <c r="O6" s="6" t="s">
        <v>20</v>
      </c>
      <c r="P6" s="17">
        <v>69039256884</v>
      </c>
    </row>
    <row r="7" spans="1:16" ht="30.75" x14ac:dyDescent="0.7">
      <c r="A7" s="4">
        <v>6</v>
      </c>
      <c r="B7" s="5">
        <v>2569</v>
      </c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5" t="s">
        <v>94</v>
      </c>
      <c r="I7" s="14">
        <v>198360.28</v>
      </c>
      <c r="J7" s="6" t="s">
        <v>18</v>
      </c>
      <c r="K7" s="6" t="s">
        <v>16</v>
      </c>
      <c r="L7" s="6" t="s">
        <v>17</v>
      </c>
      <c r="M7" s="15">
        <v>198360.28</v>
      </c>
      <c r="N7" s="15">
        <v>198360.28</v>
      </c>
      <c r="O7" s="6" t="s">
        <v>20</v>
      </c>
      <c r="P7" s="17">
        <v>69039259458</v>
      </c>
    </row>
    <row r="8" spans="1:16" ht="30.75" x14ac:dyDescent="0.7">
      <c r="A8" s="4">
        <v>7</v>
      </c>
      <c r="B8" s="5">
        <v>2569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5" t="s">
        <v>95</v>
      </c>
      <c r="I8" s="14">
        <v>126900</v>
      </c>
      <c r="J8" s="6" t="s">
        <v>18</v>
      </c>
      <c r="K8" s="6" t="s">
        <v>16</v>
      </c>
      <c r="L8" s="6" t="s">
        <v>17</v>
      </c>
      <c r="M8" s="15">
        <v>126900</v>
      </c>
      <c r="N8" s="15">
        <v>126900</v>
      </c>
      <c r="O8" s="6" t="s">
        <v>96</v>
      </c>
      <c r="P8" s="17">
        <v>69039360890</v>
      </c>
    </row>
    <row r="9" spans="1:16" ht="30.75" x14ac:dyDescent="0.7">
      <c r="A9" s="4"/>
      <c r="B9" s="5"/>
      <c r="C9" s="6"/>
      <c r="D9" s="6"/>
      <c r="E9" s="6"/>
      <c r="F9" s="6"/>
      <c r="G9" s="6"/>
      <c r="H9" s="5"/>
      <c r="I9" s="14">
        <f>SUM(Table1678[วงเงินงบประมาณที่ได้รับจัดสรร (บาท)])</f>
        <v>607809.98</v>
      </c>
      <c r="J9" s="29"/>
      <c r="K9" s="6"/>
      <c r="L9" s="6"/>
      <c r="M9" s="29"/>
      <c r="N9" s="27"/>
      <c r="O9" s="6"/>
      <c r="P9" s="30"/>
    </row>
    <row r="10" spans="1:16" x14ac:dyDescent="0.55000000000000004">
      <c r="I10" s="12"/>
      <c r="J10" s="9"/>
      <c r="K10" s="13"/>
      <c r="L10" s="13"/>
      <c r="M10" s="12"/>
      <c r="N10" s="12"/>
      <c r="O10" s="13"/>
    </row>
    <row r="11" spans="1:16" x14ac:dyDescent="0.55000000000000004">
      <c r="I11" s="12"/>
      <c r="J11" s="9"/>
      <c r="K11" s="13"/>
      <c r="L11" s="13"/>
      <c r="M11" s="12"/>
      <c r="N11" s="12"/>
      <c r="O11" s="13"/>
    </row>
    <row r="12" spans="1:16" x14ac:dyDescent="0.55000000000000004">
      <c r="I12" s="12"/>
      <c r="J12" s="9"/>
      <c r="K12" s="13"/>
      <c r="L12" s="13"/>
      <c r="M12" s="12"/>
      <c r="N12" s="12"/>
      <c r="O12" s="13"/>
    </row>
    <row r="13" spans="1:16" x14ac:dyDescent="0.55000000000000004">
      <c r="I13" s="12"/>
      <c r="J13" s="9"/>
      <c r="K13" s="13"/>
      <c r="L13" s="13"/>
      <c r="M13" s="12"/>
      <c r="N13" s="12"/>
      <c r="O13" s="13"/>
    </row>
    <row r="14" spans="1:16" x14ac:dyDescent="0.55000000000000004">
      <c r="I14" s="12"/>
      <c r="J14" s="9"/>
      <c r="K14" s="13"/>
      <c r="L14" s="13"/>
      <c r="M14" s="12"/>
      <c r="N14" s="12"/>
      <c r="O14" s="13"/>
    </row>
    <row r="15" spans="1:16" x14ac:dyDescent="0.55000000000000004">
      <c r="I15" s="12"/>
      <c r="J15" s="9"/>
      <c r="K15" s="13"/>
      <c r="L15" s="13"/>
      <c r="M15" s="12"/>
      <c r="N15" s="12"/>
      <c r="O15" s="13"/>
    </row>
    <row r="16" spans="1:16" x14ac:dyDescent="0.55000000000000004">
      <c r="I16" s="12"/>
      <c r="J16" s="9"/>
      <c r="K16" s="13"/>
      <c r="L16" s="13"/>
      <c r="M16" s="12"/>
      <c r="N16" s="12"/>
      <c r="O16" s="13"/>
    </row>
    <row r="25" spans="13:17" s="2" customFormat="1" ht="53.25" customHeight="1" x14ac:dyDescent="0.55000000000000004">
      <c r="M25" s="9"/>
      <c r="N25" s="9"/>
      <c r="Q25" s="1"/>
    </row>
    <row r="26" spans="13:17" s="2" customFormat="1" ht="49.5" customHeight="1" x14ac:dyDescent="0.55000000000000004">
      <c r="M26" s="9"/>
      <c r="N26" s="9"/>
      <c r="Q26" s="1"/>
    </row>
    <row r="57" spans="13:17" s="2" customFormat="1" ht="24" customHeight="1" x14ac:dyDescent="0.55000000000000004">
      <c r="M57" s="9"/>
      <c r="N57" s="9"/>
      <c r="Q57" s="1"/>
    </row>
    <row r="58" spans="13:17" s="2" customFormat="1" ht="24" customHeight="1" x14ac:dyDescent="0.55000000000000004">
      <c r="M58" s="9"/>
      <c r="N58" s="9"/>
      <c r="Q58" s="1"/>
    </row>
    <row r="59" spans="13:17" s="2" customFormat="1" ht="24" customHeight="1" x14ac:dyDescent="0.55000000000000004">
      <c r="M59" s="9"/>
      <c r="N59" s="9"/>
      <c r="Q59" s="1"/>
    </row>
    <row r="60" spans="13:17" s="2" customFormat="1" ht="24" customHeight="1" x14ac:dyDescent="0.55000000000000004">
      <c r="M60" s="9"/>
      <c r="N60" s="9"/>
      <c r="Q60" s="1"/>
    </row>
    <row r="61" spans="13:17" s="2" customFormat="1" ht="24" customHeight="1" x14ac:dyDescent="0.55000000000000004">
      <c r="M61" s="9"/>
      <c r="N61" s="9"/>
      <c r="Q61" s="1"/>
    </row>
    <row r="62" spans="13:17" s="2" customFormat="1" ht="24" customHeight="1" x14ac:dyDescent="0.55000000000000004">
      <c r="M62" s="9"/>
      <c r="N62" s="9"/>
      <c r="Q62" s="1"/>
    </row>
    <row r="63" spans="13:17" s="2" customFormat="1" ht="24" customHeight="1" x14ac:dyDescent="0.55000000000000004">
      <c r="M63" s="9"/>
      <c r="N63" s="9"/>
      <c r="Q63" s="1"/>
    </row>
    <row r="64" spans="13:17" s="2" customFormat="1" ht="24" customHeight="1" x14ac:dyDescent="0.55000000000000004">
      <c r="M64" s="9"/>
      <c r="N64" s="9"/>
      <c r="Q64" s="1"/>
    </row>
    <row r="65" spans="13:17" s="2" customFormat="1" ht="24" customHeight="1" x14ac:dyDescent="0.55000000000000004">
      <c r="M65" s="9"/>
      <c r="N65" s="9"/>
      <c r="Q65" s="1"/>
    </row>
    <row r="66" spans="13:17" s="2" customFormat="1" ht="24" customHeight="1" x14ac:dyDescent="0.55000000000000004">
      <c r="M66" s="9"/>
      <c r="N66" s="9"/>
      <c r="Q66" s="1"/>
    </row>
    <row r="67" spans="13:17" s="2" customFormat="1" ht="24" customHeight="1" x14ac:dyDescent="0.55000000000000004">
      <c r="M67" s="9"/>
      <c r="N67" s="9"/>
      <c r="Q67" s="1"/>
    </row>
    <row r="68" spans="13:17" s="2" customFormat="1" ht="24" customHeight="1" x14ac:dyDescent="0.55000000000000004">
      <c r="M68" s="9"/>
      <c r="N68" s="9"/>
      <c r="Q68" s="1"/>
    </row>
    <row r="69" spans="13:17" s="2" customFormat="1" ht="24" customHeight="1" x14ac:dyDescent="0.55000000000000004">
      <c r="M69" s="9"/>
      <c r="N69" s="9"/>
      <c r="Q69" s="1"/>
    </row>
    <row r="70" spans="13:17" s="2" customFormat="1" ht="24" customHeight="1" x14ac:dyDescent="0.55000000000000004">
      <c r="M70" s="9"/>
      <c r="N70" s="9"/>
      <c r="Q70" s="1"/>
    </row>
    <row r="71" spans="13:17" s="2" customFormat="1" ht="24" customHeight="1" x14ac:dyDescent="0.55000000000000004">
      <c r="M71" s="9"/>
      <c r="N71" s="9"/>
      <c r="Q71" s="1"/>
    </row>
    <row r="72" spans="13:17" s="2" customFormat="1" ht="24" customHeight="1" x14ac:dyDescent="0.55000000000000004">
      <c r="M72" s="9"/>
      <c r="N72" s="9"/>
      <c r="Q72" s="1"/>
    </row>
    <row r="73" spans="13:17" s="2" customFormat="1" ht="24" customHeight="1" x14ac:dyDescent="0.55000000000000004">
      <c r="M73" s="9"/>
      <c r="N73" s="9"/>
      <c r="Q73" s="1"/>
    </row>
    <row r="74" spans="13:17" s="2" customFormat="1" ht="24" customHeight="1" x14ac:dyDescent="0.55000000000000004">
      <c r="M74" s="9"/>
      <c r="N74" s="9"/>
      <c r="Q74" s="1"/>
    </row>
    <row r="75" spans="13:17" s="2" customFormat="1" ht="24" customHeight="1" x14ac:dyDescent="0.55000000000000004">
      <c r="M75" s="9"/>
      <c r="N75" s="9"/>
      <c r="Q75" s="1"/>
    </row>
    <row r="76" spans="13:17" s="2" customFormat="1" ht="24" customHeight="1" x14ac:dyDescent="0.55000000000000004">
      <c r="M76" s="9"/>
      <c r="N76" s="9"/>
      <c r="Q76" s="1"/>
    </row>
    <row r="77" spans="13:17" s="2" customFormat="1" ht="24" customHeight="1" x14ac:dyDescent="0.55000000000000004">
      <c r="M77" s="9"/>
      <c r="N77" s="9"/>
      <c r="Q77" s="1"/>
    </row>
    <row r="78" spans="13:17" s="2" customFormat="1" ht="24" customHeight="1" x14ac:dyDescent="0.55000000000000004">
      <c r="M78" s="9"/>
      <c r="N78" s="9"/>
      <c r="Q78" s="1"/>
    </row>
    <row r="79" spans="13:17" s="2" customFormat="1" ht="24" customHeight="1" x14ac:dyDescent="0.55000000000000004">
      <c r="M79" s="9"/>
      <c r="N79" s="9"/>
      <c r="Q79" s="1"/>
    </row>
    <row r="80" spans="13:17" s="2" customFormat="1" ht="24" customHeight="1" x14ac:dyDescent="0.55000000000000004">
      <c r="M80" s="9"/>
      <c r="N80" s="9"/>
      <c r="Q80" s="1"/>
    </row>
    <row r="81" spans="13:17" s="2" customFormat="1" ht="24" customHeight="1" x14ac:dyDescent="0.55000000000000004">
      <c r="M81" s="9"/>
      <c r="N81" s="9"/>
      <c r="Q81" s="1"/>
    </row>
    <row r="82" spans="13:17" s="2" customFormat="1" ht="24" customHeight="1" x14ac:dyDescent="0.55000000000000004">
      <c r="M82" s="9"/>
      <c r="N82" s="9"/>
      <c r="Q82" s="1"/>
    </row>
    <row r="83" spans="13:17" s="2" customFormat="1" ht="24" customHeight="1" x14ac:dyDescent="0.55000000000000004">
      <c r="M83" s="9"/>
      <c r="N83" s="9"/>
      <c r="Q83" s="1"/>
    </row>
    <row r="84" spans="13:17" s="2" customFormat="1" ht="24" customHeight="1" x14ac:dyDescent="0.55000000000000004">
      <c r="M84" s="9"/>
      <c r="N84" s="9"/>
      <c r="Q84" s="1"/>
    </row>
  </sheetData>
  <dataValidations count="2">
    <dataValidation type="list" allowBlank="1" showInputMessage="1" showErrorMessage="1" sqref="L2:L8 L10:L16" xr:uid="{5F78DA3A-D256-402E-8916-65C0377A2767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 K10:K16" xr:uid="{CF4723C3-994A-474B-9A68-0B2933FF2EA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MIKE Watcharakiat</cp:lastModifiedBy>
  <dcterms:created xsi:type="dcterms:W3CDTF">2024-09-18T07:07:46Z</dcterms:created>
  <dcterms:modified xsi:type="dcterms:W3CDTF">2026-06-25T07:58:26Z</dcterms:modified>
</cp:coreProperties>
</file>